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tan van Duijnhoven\Downloads\"/>
    </mc:Choice>
  </mc:AlternateContent>
  <xr:revisionPtr revIDLastSave="0" documentId="13_ncr:1_{C6E81374-EBED-4533-9430-9C8C986C4970}" xr6:coauthVersionLast="47" xr6:coauthVersionMax="47" xr10:uidLastSave="{00000000-0000-0000-0000-000000000000}"/>
  <bookViews>
    <workbookView xWindow="3240" yWindow="1140" windowWidth="25350" windowHeight="18630" xr2:uid="{00000000-000D-0000-FFFF-FFFF00000000}"/>
  </bookViews>
  <sheets>
    <sheet name="1. START HERE" sheetId="2" r:id="rId1"/>
    <sheet name="2. IEC62443-3-3 Analysis" sheetId="1" r:id="rId2"/>
  </sheets>
  <definedNames>
    <definedName name="Target_SL">'1. START HERE'!$C$4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B30" i="2"/>
  <c r="B28" i="2"/>
  <c r="B29" i="2"/>
  <c r="B27" i="2"/>
  <c r="C27" i="2" s="1"/>
  <c r="B33" i="2" l="1"/>
</calcChain>
</file>

<file path=xl/sharedStrings.xml><?xml version="1.0" encoding="utf-8"?>
<sst xmlns="http://schemas.openxmlformats.org/spreadsheetml/2006/main" count="414" uniqueCount="313">
  <si>
    <t>FR 1</t>
  </si>
  <si>
    <t>Identification and authentication control</t>
  </si>
  <si>
    <t>SR 1.1</t>
  </si>
  <si>
    <t>SR 1.2</t>
  </si>
  <si>
    <t>SR 1.3</t>
  </si>
  <si>
    <t>SR 1.4</t>
  </si>
  <si>
    <t>SR 1.5</t>
  </si>
  <si>
    <t>SR 1.6</t>
  </si>
  <si>
    <t>SR 1.7</t>
  </si>
  <si>
    <t>SR 1.8</t>
  </si>
  <si>
    <t>SR 1.9</t>
  </si>
  <si>
    <t>SR 1.10</t>
  </si>
  <si>
    <t>SR 1.11</t>
  </si>
  <si>
    <t>SR 1.12</t>
  </si>
  <si>
    <t>SR 1.13</t>
  </si>
  <si>
    <t>FR 2</t>
  </si>
  <si>
    <t>Use control</t>
  </si>
  <si>
    <t>SR 2.1</t>
  </si>
  <si>
    <t>SR 2.2</t>
  </si>
  <si>
    <t>SR 2.3</t>
  </si>
  <si>
    <t>SR 2.4</t>
  </si>
  <si>
    <t>SR 2.5</t>
  </si>
  <si>
    <t>SR 2.6</t>
  </si>
  <si>
    <t>SR 2.7</t>
  </si>
  <si>
    <t>SR 2.8</t>
  </si>
  <si>
    <t>SR 2.9</t>
  </si>
  <si>
    <t>SR 2.10</t>
  </si>
  <si>
    <t>SR 2.11</t>
  </si>
  <si>
    <t>SR 2.12</t>
  </si>
  <si>
    <t>FR 3</t>
  </si>
  <si>
    <t>System integrity</t>
  </si>
  <si>
    <t>SR 3.1</t>
  </si>
  <si>
    <t>SR 3.2</t>
  </si>
  <si>
    <t>SR 3.3</t>
  </si>
  <si>
    <t>SR 3.4</t>
  </si>
  <si>
    <t>SR 3.5</t>
  </si>
  <si>
    <t>SR 3.6</t>
  </si>
  <si>
    <t>SR 3.7</t>
  </si>
  <si>
    <t>SR 3.8</t>
  </si>
  <si>
    <t>SR 3.9</t>
  </si>
  <si>
    <t>FR 4</t>
  </si>
  <si>
    <t>Data confidentiality</t>
  </si>
  <si>
    <t>SR 4.1</t>
  </si>
  <si>
    <t>SR 4.2</t>
  </si>
  <si>
    <t>SR 4.3</t>
  </si>
  <si>
    <t>FR 5</t>
  </si>
  <si>
    <t>Restricted data flow</t>
  </si>
  <si>
    <t>SR 5.1</t>
  </si>
  <si>
    <t>SR 5.2</t>
  </si>
  <si>
    <t>SR 5.3</t>
  </si>
  <si>
    <t>SR 5.4</t>
  </si>
  <si>
    <t>FR 6</t>
  </si>
  <si>
    <t>Timely response to events</t>
  </si>
  <si>
    <t>SR 6.1</t>
  </si>
  <si>
    <t>SR 6.2</t>
  </si>
  <si>
    <t>FR 7</t>
  </si>
  <si>
    <t>Resource availability</t>
  </si>
  <si>
    <t>SR 7.1</t>
  </si>
  <si>
    <t>SR 7.2</t>
  </si>
  <si>
    <t>SR 7.3</t>
  </si>
  <si>
    <t>SR 7.4</t>
  </si>
  <si>
    <t>SR 7.5</t>
  </si>
  <si>
    <t>SR 7.6</t>
  </si>
  <si>
    <t>SR 7.7</t>
  </si>
  <si>
    <t>SR 7.8</t>
  </si>
  <si>
    <r>
      <rPr>
        <b/>
        <u/>
        <sz val="11"/>
        <color theme="1"/>
        <rFont val="Calibri"/>
        <family val="2"/>
        <scheme val="minor"/>
      </rPr>
      <t xml:space="preserve">Human user identification and authentication
</t>
    </r>
    <r>
      <rPr>
        <sz val="11"/>
        <color theme="1"/>
        <rFont val="Calibri"/>
        <family val="2"/>
        <scheme val="minor"/>
      </rPr>
      <t>The control system shall provide the capability to identify and authenticate all human users. This capability shall enforce such identification and authentication on all interfaces which provide human user access to the control system to support segregation of duties and least privilege in accordance with applicable security policies and procedures</t>
    </r>
  </si>
  <si>
    <r>
      <rPr>
        <b/>
        <u/>
        <sz val="11"/>
        <color theme="1"/>
        <rFont val="Calibri"/>
        <family val="2"/>
        <scheme val="minor"/>
      </rPr>
      <t>Unique identification and authentication</t>
    </r>
    <r>
      <rPr>
        <sz val="11"/>
        <color theme="1"/>
        <rFont val="Calibri"/>
        <family val="2"/>
        <scheme val="minor"/>
      </rPr>
      <t xml:space="preserve">
The control system shall provide the capability to uniquely identify and authenticate all human users</t>
    </r>
  </si>
  <si>
    <r>
      <rPr>
        <b/>
        <u/>
        <sz val="11"/>
        <color theme="1"/>
        <rFont val="Calibri"/>
        <family val="2"/>
        <scheme val="minor"/>
      </rPr>
      <t xml:space="preserve">Multifactor authentication for all networks
</t>
    </r>
    <r>
      <rPr>
        <sz val="11"/>
        <color theme="1"/>
        <rFont val="Calibri"/>
        <family val="2"/>
        <scheme val="minor"/>
      </rPr>
      <t>The control system shall provide the capability to employ multifactor authentication for all human user access to the control system.</t>
    </r>
  </si>
  <si>
    <r>
      <rPr>
        <b/>
        <u/>
        <sz val="11"/>
        <color theme="1"/>
        <rFont val="Calibri"/>
        <family val="2"/>
        <scheme val="minor"/>
      </rPr>
      <t xml:space="preserve">Software process and device identification and authentication
</t>
    </r>
    <r>
      <rPr>
        <sz val="11"/>
        <color theme="1"/>
        <rFont val="Calibri"/>
        <family val="2"/>
        <scheme val="minor"/>
      </rPr>
      <t>The control system shall provide the capability to identify and authenticate all software processes and devices. This capability shall enforce such identification and authentication on all interfaces which provide access to the control system to support least privilege in accordance with applicable security policies and procedures.</t>
    </r>
  </si>
  <si>
    <r>
      <rPr>
        <b/>
        <u/>
        <sz val="11"/>
        <color theme="1"/>
        <rFont val="Calibri"/>
        <family val="2"/>
        <scheme val="minor"/>
      </rPr>
      <t>Unique identification and authentication</t>
    </r>
    <r>
      <rPr>
        <sz val="11"/>
        <color theme="1"/>
        <rFont val="Calibri"/>
        <family val="2"/>
        <scheme val="minor"/>
      </rPr>
      <t xml:space="preserve">
The control system shall provide the capability to uniquely identify and authenticate all software processes and devices.</t>
    </r>
  </si>
  <si>
    <r>
      <rPr>
        <b/>
        <u/>
        <sz val="11"/>
        <color theme="1"/>
        <rFont val="Calibri"/>
        <family val="2"/>
        <scheme val="minor"/>
      </rPr>
      <t xml:space="preserve">Account management
</t>
    </r>
    <r>
      <rPr>
        <sz val="11"/>
        <color theme="1"/>
        <rFont val="Calibri"/>
        <family val="2"/>
        <scheme val="minor"/>
      </rPr>
      <t>The control system shall provide the capability to support the management of all accounts by authorized users, including adding, activating, modifying, disabling and removing accounts.</t>
    </r>
  </si>
  <si>
    <r>
      <rPr>
        <b/>
        <u/>
        <sz val="11"/>
        <color theme="1"/>
        <rFont val="Calibri"/>
        <family val="2"/>
        <scheme val="minor"/>
      </rPr>
      <t xml:space="preserve">Unified account management
</t>
    </r>
    <r>
      <rPr>
        <sz val="11"/>
        <color theme="1"/>
        <rFont val="Calibri"/>
        <family val="2"/>
        <scheme val="minor"/>
      </rPr>
      <t>The control system shall provide the capability to support unified account management.</t>
    </r>
  </si>
  <si>
    <r>
      <rPr>
        <b/>
        <u/>
        <sz val="11"/>
        <color theme="1"/>
        <rFont val="Calibri"/>
        <family val="2"/>
        <scheme val="minor"/>
      </rPr>
      <t xml:space="preserve">Identifier management
</t>
    </r>
    <r>
      <rPr>
        <sz val="11"/>
        <color theme="1"/>
        <rFont val="Calibri"/>
        <family val="2"/>
        <scheme val="minor"/>
      </rPr>
      <t>The control system shall provide the capability to support the management of identifiers by user, group, role or control system interface.</t>
    </r>
  </si>
  <si>
    <r>
      <rPr>
        <b/>
        <u/>
        <sz val="11"/>
        <color theme="1"/>
        <rFont val="Calibri"/>
        <family val="2"/>
        <scheme val="minor"/>
      </rPr>
      <t xml:space="preserve">Authenticator management
</t>
    </r>
    <r>
      <rPr>
        <sz val="11"/>
        <color theme="1"/>
        <rFont val="Calibri"/>
        <family val="2"/>
        <scheme val="minor"/>
      </rPr>
      <t>The control system shall provide the capability to:
h) initialize authenticator content;
i) change all default authenticators upon control system installation;
j) change/refresh all authenticators; and
k) protect all authenticators from unauthorized disclosure and modification when stored and transmitted.</t>
    </r>
  </si>
  <si>
    <r>
      <rPr>
        <b/>
        <u/>
        <sz val="11"/>
        <color theme="1"/>
        <rFont val="Calibri"/>
        <family val="2"/>
        <scheme val="minor"/>
      </rPr>
      <t xml:space="preserve">Hardware security for software process identity credentials
</t>
    </r>
    <r>
      <rPr>
        <sz val="11"/>
        <color theme="1"/>
        <rFont val="Calibri"/>
        <family val="2"/>
        <scheme val="minor"/>
      </rPr>
      <t>For software process and device users, the control system shall provide the capability to protect the relevant authenticators via hardware mechanisms.</t>
    </r>
  </si>
  <si>
    <r>
      <t xml:space="preserve">Wireless access management
</t>
    </r>
    <r>
      <rPr>
        <sz val="11"/>
        <color theme="1"/>
        <rFont val="Calibri"/>
        <family val="2"/>
        <scheme val="minor"/>
      </rPr>
      <t>The control system shall provide the capability to identify and authenticate all users (humans, software processes or devices) engaged in wireless communication.</t>
    </r>
  </si>
  <si>
    <r>
      <t xml:space="preserve">Unique identification and authentication
</t>
    </r>
    <r>
      <rPr>
        <sz val="11"/>
        <color theme="1"/>
        <rFont val="Calibri"/>
        <family val="2"/>
        <scheme val="minor"/>
      </rPr>
      <t>The control system shall provide the capability to uniquely identify and authenticate all users (humans, software processes or devices) engaged in wireless communication.</t>
    </r>
  </si>
  <si>
    <r>
      <t xml:space="preserve">Strength of password-based authentication
</t>
    </r>
    <r>
      <rPr>
        <sz val="11"/>
        <color theme="1"/>
        <rFont val="Calibri"/>
        <family val="2"/>
        <scheme val="minor"/>
      </rPr>
      <t>For control systems utilizing password-based authentication, the control system shall provide the capability to enforce configurable password strength based on minimum length and variety of character types.</t>
    </r>
  </si>
  <si>
    <r>
      <t xml:space="preserve">Password generation and lifetime restrictions for human users
</t>
    </r>
    <r>
      <rPr>
        <sz val="11"/>
        <color theme="1"/>
        <rFont val="Calibri"/>
        <family val="2"/>
        <scheme val="minor"/>
      </rPr>
      <t xml:space="preserve">The control system shall provide the capability to prevent any given human user account from reusing a password for a configurable number of generations. In addition, the control system shall provide the capability to enforce password minimum and maximum lifetime restrictions for human users. These capabilities shall conform with commonly accepted security industry practices.
</t>
    </r>
    <r>
      <rPr>
        <i/>
        <sz val="11"/>
        <color theme="1"/>
        <rFont val="Calibri"/>
        <family val="2"/>
        <scheme val="minor"/>
      </rPr>
      <t>NOTE: It is a commonly accepted good practice that the control system provides the capability to prompt the user to change his password upon a configurable time prior to expiration.</t>
    </r>
  </si>
  <si>
    <r>
      <t xml:space="preserve">Password lifetime restrictions for all users
</t>
    </r>
    <r>
      <rPr>
        <sz val="11"/>
        <color theme="1"/>
        <rFont val="Calibri"/>
        <family val="2"/>
        <scheme val="minor"/>
      </rPr>
      <t>The control system shall provide the capability to enforce password minimum and maximum lifetime restrictions for all users.</t>
    </r>
  </si>
  <si>
    <r>
      <t xml:space="preserve">Public key infrastructure (PKI) certificates
</t>
    </r>
    <r>
      <rPr>
        <sz val="11"/>
        <color theme="1"/>
        <rFont val="Calibri"/>
        <family val="2"/>
        <scheme val="minor"/>
      </rPr>
      <t>Where PKI is utilized, the control system shall provide the capability to operate a PKI according to commonly accepted best practices or obtain public key certificates from an existing PKI.</t>
    </r>
  </si>
  <si>
    <r>
      <t xml:space="preserve">Strength of public key-based authentication
</t>
    </r>
    <r>
      <rPr>
        <sz val="11"/>
        <color theme="1"/>
        <rFont val="Calibri"/>
        <family val="2"/>
        <scheme val="minor"/>
      </rPr>
      <t>For control systems utilizing public key authentication, the control system shall provide the capability to:
a) validate certificates by checking the validity of the signature of a given certificate;
b) validate certificates by constructing a certification path to an accepted CA or in the case of self-signed certificates by deploying leaf certificates to all hosts which communicate with the subject to which the certificate is issued;
c) validate certificates by checking a given certificate’s revocation status;
d) establish user (human, software process or device) control of the corresponding private key; and
e) map the authenticated identity to a user (human, software process or device)</t>
    </r>
  </si>
  <si>
    <r>
      <t xml:space="preserve">Hardware security for public key authentication
</t>
    </r>
    <r>
      <rPr>
        <sz val="11"/>
        <color theme="1"/>
        <rFont val="Calibri"/>
        <family val="2"/>
        <scheme val="minor"/>
      </rPr>
      <t>The control system shall provide the capability to protect the relevant private keys via hardware mechanisms according to commonly accepted security industry practices and recommendations.</t>
    </r>
  </si>
  <si>
    <r>
      <t xml:space="preserve">Authenticator feedback
</t>
    </r>
    <r>
      <rPr>
        <sz val="11"/>
        <color theme="1"/>
        <rFont val="Calibri"/>
        <family val="2"/>
        <scheme val="minor"/>
      </rPr>
      <t>The control system shall provide the capability to obscure feedback of authentication information during the authentication process.</t>
    </r>
  </si>
  <si>
    <r>
      <t xml:space="preserve">System use notification
</t>
    </r>
    <r>
      <rPr>
        <sz val="11"/>
        <color theme="1"/>
        <rFont val="Calibri"/>
        <family val="2"/>
        <scheme val="minor"/>
      </rPr>
      <t>The control system shall provide the capability to display a system use notification message before authenticating. The system use notification message shall be configurable by authorized personnel.</t>
    </r>
  </si>
  <si>
    <r>
      <t xml:space="preserve">Authorization enforcement
</t>
    </r>
    <r>
      <rPr>
        <sz val="11"/>
        <color theme="1"/>
        <rFont val="Calibri"/>
        <family val="2"/>
        <scheme val="minor"/>
      </rPr>
      <t>On all interfaces, the control system shall provide the capability to enforce authorizations assigned to all human users for controlling use of the control system to support segregation of duties and least privilege.</t>
    </r>
  </si>
  <si>
    <r>
      <t xml:space="preserve">Authorization enforcement for all users
</t>
    </r>
    <r>
      <rPr>
        <sz val="11"/>
        <color theme="1"/>
        <rFont val="Calibri"/>
        <family val="2"/>
        <scheme val="minor"/>
      </rPr>
      <t>On all interfaces, the control system shall provide the capability to enforce authorizations assigned to all users (humans, software processes and devices) for controlling use of the control system to support segregation of duties and least privilege.</t>
    </r>
  </si>
  <si>
    <r>
      <t xml:space="preserve">Permission mapping to roles
</t>
    </r>
    <r>
      <rPr>
        <sz val="11"/>
        <color theme="1"/>
        <rFont val="Calibri"/>
        <family val="2"/>
        <scheme val="minor"/>
      </rPr>
      <t>The control system shall provide the capability for an authorized user or role to define and modify the mapping of permissions to roles for all human users.
NOTE 1 It is a commonly accepted good practice to not limit roles to fixed nested hierarchies in which a higher level role is a superset of a lesser privileged role. For example, a system administrator generally does not necessarily encompass operator privileges.
NOTE 2 This RE is applicable to software processes and devices as well.</t>
    </r>
  </si>
  <si>
    <r>
      <t xml:space="preserve">Dual approval
</t>
    </r>
    <r>
      <rPr>
        <sz val="11"/>
        <color theme="1"/>
        <rFont val="Calibri"/>
        <family val="2"/>
        <scheme val="minor"/>
      </rPr>
      <t xml:space="preserve">The control system shall support dual approval where an action can result in serious impact on the industrial process.
</t>
    </r>
    <r>
      <rPr>
        <i/>
        <sz val="11"/>
        <color theme="1"/>
        <rFont val="Calibri"/>
        <family val="2"/>
        <scheme val="minor"/>
      </rPr>
      <t>NOTE It is a commonly accepted good practice to limit dual approval to actions which require a very high level of confidence that they will be performed reliably and correctly. Requiring dual approval provides emphasis to the seriousness of consequences that would result from failure of a correct action. An example of a situation in which dual approval is required would be a change to a set point of a critical industrial process. It is a commonly accepted good practice to not employ dual approval mechanisms when an immediate response is necessary to safeguard HSE consequences, for example, emergency shutdown of an industrial process.</t>
    </r>
  </si>
  <si>
    <r>
      <t xml:space="preserve">Wireless use control
</t>
    </r>
    <r>
      <rPr>
        <sz val="11"/>
        <color theme="1"/>
        <rFont val="Calibri"/>
        <family val="2"/>
        <scheme val="minor"/>
      </rPr>
      <t>The control system shall provide the capability to authorize, monitor and enforce usage restrictions for wireless connectivity to the control system according to commonly accepted security industry practices</t>
    </r>
  </si>
  <si>
    <r>
      <t xml:space="preserve">Identify and report unauthorized wireless devices
</t>
    </r>
    <r>
      <rPr>
        <sz val="11"/>
        <color theme="1"/>
        <rFont val="Calibri"/>
        <family val="2"/>
        <scheme val="minor"/>
      </rPr>
      <t>The control system shall provide the capability to identify and report unauthorized wireless devices transmitting within the control system physical environment.</t>
    </r>
  </si>
  <si>
    <r>
      <t xml:space="preserve">Enforcement of security status of portable and mobile devices
</t>
    </r>
    <r>
      <rPr>
        <sz val="11"/>
        <color theme="1"/>
        <rFont val="Calibri"/>
        <family val="2"/>
        <scheme val="minor"/>
      </rPr>
      <t>The control system shall provide the capability to verify that portable or mobile devices attempting to connect to a zone comply with the security requirements of that zone</t>
    </r>
  </si>
  <si>
    <r>
      <t xml:space="preserve">Use control for portable and mobile devices
</t>
    </r>
    <r>
      <rPr>
        <sz val="11"/>
        <color theme="1"/>
        <rFont val="Calibri"/>
        <family val="2"/>
        <scheme val="minor"/>
      </rPr>
      <t>The control system shall provide the capability to automatically enforce configurable usage restrictions that include:
a) preventing the use of portable and mobile devices;
b) requiring context specific authorization; and
c) restricting code and data transfer to/from portable and mobile devices</t>
    </r>
  </si>
  <si>
    <r>
      <t xml:space="preserve">Mobile code
</t>
    </r>
    <r>
      <rPr>
        <sz val="11"/>
        <color theme="1"/>
        <rFont val="Calibri"/>
        <family val="2"/>
        <scheme val="minor"/>
      </rPr>
      <t>The control system shall provide the capability to enforce usage restrictions for mobile code technologies based on the potential to cause damage to the control system that include:
a) preventing the execution of mobile code;
b) requiring proper authentication and authorization for origin of the code;
c) restricting mobile code transfer to/from the control system; and
d) monitoring the use of mobile code.</t>
    </r>
  </si>
  <si>
    <r>
      <t xml:space="preserve">Session lock
</t>
    </r>
    <r>
      <rPr>
        <sz val="11"/>
        <color theme="1"/>
        <rFont val="Calibri"/>
        <family val="2"/>
        <scheme val="minor"/>
      </rPr>
      <t>The control system shall provide the capability to prevent further access by initiating a session lock after a configurable time period of inactivity or by manual initiation. The session lock shall remain in effect until the human user who owns the session or another authorized human user re-establishes access using appropriate identification and authentication procedures.</t>
    </r>
  </si>
  <si>
    <r>
      <t xml:space="preserve">Remote session termination
</t>
    </r>
    <r>
      <rPr>
        <sz val="11"/>
        <color theme="1"/>
        <rFont val="Calibri"/>
        <family val="2"/>
        <scheme val="minor"/>
      </rPr>
      <t>The control system shall provide the capability to terminate a remote session either automatically after a configurable time period of inactivity or manually by the user who initiated the session.</t>
    </r>
  </si>
  <si>
    <r>
      <t xml:space="preserve">Concurrent session control
</t>
    </r>
    <r>
      <rPr>
        <sz val="11"/>
        <color theme="1"/>
        <rFont val="Calibri"/>
        <family val="2"/>
        <scheme val="minor"/>
      </rPr>
      <t>The control system shall provide the capability to limit the number of concurrent sessions per interface for any given user (human, software process or device) to a configurable number of sessions.</t>
    </r>
  </si>
  <si>
    <r>
      <t xml:space="preserve">Auditable events
</t>
    </r>
    <r>
      <rPr>
        <sz val="11"/>
        <color theme="1"/>
        <rFont val="Calibri"/>
        <family val="2"/>
        <scheme val="minor"/>
      </rPr>
      <t>The control system shall provide the capability to generate audit records relevant to security for the following categories: access control, request errors, operating system events, control system events, backup and restore events, configuration changes, potential reconnaissance activity and audit log events. Individual audit records shall include the timestamp, source (originating device, software process or human user account), category, type, event ID and event result.</t>
    </r>
  </si>
  <si>
    <r>
      <t xml:space="preserve">Centrally managed, system-wide audit trail
</t>
    </r>
    <r>
      <rPr>
        <sz val="11"/>
        <color theme="1"/>
        <rFont val="Calibri"/>
        <family val="2"/>
        <scheme val="minor"/>
      </rPr>
      <t>The control system shall provide the capability to centrally manage audit events and to compile audit records from multiple components throughout the control system into a system-wide (logical or physical), time-correlated audit trail. The control system shall provide the capability to export these audit records in industry standard formats for analysis by standard commercial log analysis tools, for example, security information and event management (SIEM).</t>
    </r>
  </si>
  <si>
    <r>
      <t xml:space="preserve">Audit storage capacity
</t>
    </r>
    <r>
      <rPr>
        <sz val="11"/>
        <color theme="1"/>
        <rFont val="Calibri"/>
        <family val="2"/>
        <scheme val="minor"/>
      </rPr>
      <t>The control system shall allocate sufficient audit record storage capacity according to commonly recognized recommendations for log management and system configuration. The control system shall provide auditing mechanisms to reduce the likelihood of such capacity being exceeded.</t>
    </r>
  </si>
  <si>
    <r>
      <t xml:space="preserve">Warn when audit record storage capacity threshold reached
</t>
    </r>
    <r>
      <rPr>
        <sz val="11"/>
        <color theme="1"/>
        <rFont val="Calibri"/>
        <family val="2"/>
        <scheme val="minor"/>
      </rPr>
      <t>The control system shall provide the capability to issue a warning when the allocated audit record storage volume reaches a configurable percentage of maximum audit record storage capacity.</t>
    </r>
  </si>
  <si>
    <r>
      <t xml:space="preserve">Response to audit processing failures
</t>
    </r>
    <r>
      <rPr>
        <sz val="11"/>
        <color theme="1"/>
        <rFont val="Calibri"/>
        <family val="2"/>
        <scheme val="minor"/>
      </rPr>
      <t>The control system shall provide the capability to alert personnel and prevent the loss of essential services and functions in the event of an audit processing failure. The control system shall provide the capability to support appropriate actions in response to an audit processing failure according to commonly accepted industry practices and recommendations.</t>
    </r>
  </si>
  <si>
    <r>
      <t xml:space="preserve">Internal time synchronization
</t>
    </r>
    <r>
      <rPr>
        <sz val="11"/>
        <color theme="1"/>
        <rFont val="Calibri"/>
        <family val="2"/>
        <scheme val="minor"/>
      </rPr>
      <t>The control system shall provide the capability to synchronize internal system clocks at a configurable frequency.</t>
    </r>
  </si>
  <si>
    <r>
      <t xml:space="preserve">Protection of time source integrity
</t>
    </r>
    <r>
      <rPr>
        <sz val="11"/>
        <color theme="1"/>
        <rFont val="Calibri"/>
        <family val="2"/>
        <scheme val="minor"/>
      </rPr>
      <t>The time source shall be protected from unauthorized alteration and shall cause an audit event upon alteration.</t>
    </r>
  </si>
  <si>
    <r>
      <t xml:space="preserve">Non-repudiation
</t>
    </r>
    <r>
      <rPr>
        <sz val="11"/>
        <color theme="1"/>
        <rFont val="Calibri"/>
        <family val="2"/>
        <scheme val="minor"/>
      </rPr>
      <t>The control system shall provide the capability to determine whether a given human user took a particular action.</t>
    </r>
  </si>
  <si>
    <r>
      <t xml:space="preserve">Non-repudiation for all users
</t>
    </r>
    <r>
      <rPr>
        <sz val="11"/>
        <color theme="1"/>
        <rFont val="Calibri"/>
        <family val="2"/>
        <scheme val="minor"/>
      </rPr>
      <t>The control system shall provide the capability to determine whether a given user (human, software process or device) took a particular action.</t>
    </r>
  </si>
  <si>
    <r>
      <t xml:space="preserve">Communication integrity
</t>
    </r>
    <r>
      <rPr>
        <sz val="11"/>
        <color theme="1"/>
        <rFont val="Calibri"/>
        <family val="2"/>
        <scheme val="minor"/>
      </rPr>
      <t>The control system shall provide the capability to protect the integrity of transmitted information.</t>
    </r>
  </si>
  <si>
    <r>
      <t xml:space="preserve">Cryptographic integrity protection
</t>
    </r>
    <r>
      <rPr>
        <sz val="11"/>
        <color theme="1"/>
        <rFont val="Calibri"/>
        <family val="2"/>
        <scheme val="minor"/>
      </rPr>
      <t xml:space="preserve">The control system shall provide the capability to employ cryptographic mechanisms to recognize changes to information during communication.
</t>
    </r>
    <r>
      <rPr>
        <i/>
        <sz val="11"/>
        <color theme="1"/>
        <rFont val="Calibri"/>
        <family val="2"/>
        <scheme val="minor"/>
      </rPr>
      <t>NOTE It is a commonly accepted good practice to determine the appropriate use of cryptographic mechanisms for message authentication and integrity after careful consideration of the security needs and the potential ramifications on system performance and capability to recover from system failure.</t>
    </r>
  </si>
  <si>
    <r>
      <t xml:space="preserve">Malicious code protection
</t>
    </r>
    <r>
      <rPr>
        <sz val="11"/>
        <color theme="1"/>
        <rFont val="Calibri"/>
        <family val="2"/>
        <scheme val="minor"/>
      </rPr>
      <t>The control system shall provide the capability to employ protection mechanisms to prevent, detect, report and mitigate the effects of malicious code or unauthorized software. The control system shall provide the capability to update the protection mechanisms.</t>
    </r>
  </si>
  <si>
    <r>
      <t xml:space="preserve">Malicious code protection on entry and exit points
</t>
    </r>
    <r>
      <rPr>
        <sz val="11"/>
        <color theme="1"/>
        <rFont val="Calibri"/>
        <family val="2"/>
        <scheme val="minor"/>
      </rPr>
      <t xml:space="preserve">The control system shall provide the capability to employ malicious code protection mechanisms at all entry and exit points.
</t>
    </r>
    <r>
      <rPr>
        <i/>
        <sz val="11"/>
        <color theme="1"/>
        <rFont val="Calibri"/>
        <family val="2"/>
        <scheme val="minor"/>
      </rPr>
      <t>NOTE Such mechanisms are commonly provided on removable media, firewalls, unidirectional gateways, web servers, proxy servers or remote-access servers.</t>
    </r>
  </si>
  <si>
    <r>
      <t xml:space="preserve">Central management and reporting for malicious code protection
</t>
    </r>
    <r>
      <rPr>
        <sz val="11"/>
        <color theme="1"/>
        <rFont val="Calibri"/>
        <family val="2"/>
        <scheme val="minor"/>
      </rPr>
      <t>The control system shall provide the capability to manage malicious code protection mechanisms.
NOTE Such mechanisms are commonly provided by endpoint infrastructure centralized management or SIEM solutions.</t>
    </r>
  </si>
  <si>
    <r>
      <t xml:space="preserve">Security functionality verification
</t>
    </r>
    <r>
      <rPr>
        <sz val="11"/>
        <color theme="1"/>
        <rFont val="Calibri"/>
        <family val="2"/>
        <scheme val="minor"/>
      </rPr>
      <t>The control system shall provide the capability to support verification of the intended operation of security functions and report when anomalies are discovered during FAT, SAT and scheduled maintenance. These security functions shall include all those necessary to support the security requirements specified in this standard.</t>
    </r>
  </si>
  <si>
    <r>
      <t xml:space="preserve">Security functionality verification during normal operation
</t>
    </r>
    <r>
      <rPr>
        <sz val="11"/>
        <color theme="1"/>
        <rFont val="Calibri"/>
        <family val="2"/>
        <scheme val="minor"/>
      </rPr>
      <t xml:space="preserve">The control system shall provide the capability to support verification of the intended operation of security functions during normal operations.
</t>
    </r>
    <r>
      <rPr>
        <i/>
        <sz val="11"/>
        <color theme="1"/>
        <rFont val="Calibri"/>
        <family val="2"/>
        <scheme val="minor"/>
      </rPr>
      <t>NOTE It is a commonly accepted good practice to carefully implement this requirement as it can lead to detrimental effects. It is often not considered suitable for safety systems</t>
    </r>
  </si>
  <si>
    <r>
      <t xml:space="preserve">Software and information integrity
</t>
    </r>
    <r>
      <rPr>
        <sz val="11"/>
        <color theme="1"/>
        <rFont val="Calibri"/>
        <family val="2"/>
        <scheme val="minor"/>
      </rPr>
      <t>The control system shall provide the capability to detect, record, report and protect against unauthorized changes to software and information at rest.</t>
    </r>
  </si>
  <si>
    <r>
      <t xml:space="preserve">Automated notification about integrity violations
</t>
    </r>
    <r>
      <rPr>
        <sz val="11"/>
        <color theme="1"/>
        <rFont val="Calibri"/>
        <family val="2"/>
        <scheme val="minor"/>
      </rPr>
      <t>The control system shall provide the capability to use automated tools that provide notification to a configurable set of recipients upon discovering discrepancies during integrity verification.</t>
    </r>
  </si>
  <si>
    <r>
      <t xml:space="preserve">Input validation
</t>
    </r>
    <r>
      <rPr>
        <sz val="11"/>
        <color theme="1"/>
        <rFont val="Calibri"/>
        <family val="2"/>
        <scheme val="minor"/>
      </rPr>
      <t>The control system shall validate the syntax and content of any input which is used as an industrial process control input or input that directly impacts the action of the control system.</t>
    </r>
  </si>
  <si>
    <r>
      <t xml:space="preserve">Deterministic output
</t>
    </r>
    <r>
      <rPr>
        <sz val="11"/>
        <color theme="1"/>
        <rFont val="Calibri"/>
        <family val="2"/>
        <scheme val="minor"/>
      </rPr>
      <t>The control system shall provide the capability to set outputs to a predetermined state if normal operation cannot be maintained as a result of an attack.</t>
    </r>
  </si>
  <si>
    <r>
      <t xml:space="preserve">Error handling
</t>
    </r>
    <r>
      <rPr>
        <sz val="11"/>
        <color theme="1"/>
        <rFont val="Calibri"/>
        <family val="2"/>
        <scheme val="minor"/>
      </rPr>
      <t>The control system shall identify and handle error conditions in a manner such that effective remediation can occur. This shall be done in a manner which does not provide information that could be exploited by adversaries to attack the IACS unless revealing this information is necessary for the timely troubleshooting of problems.</t>
    </r>
  </si>
  <si>
    <r>
      <t xml:space="preserve">Session integrity
</t>
    </r>
    <r>
      <rPr>
        <sz val="11"/>
        <color theme="1"/>
        <rFont val="Calibri"/>
        <family val="2"/>
        <scheme val="minor"/>
      </rPr>
      <t>The control system shall provide the capability to protect the integrity of sessions. The control system shall reject any usage of invalid session IDs</t>
    </r>
  </si>
  <si>
    <r>
      <t xml:space="preserve">Invalidation of session IDs after session termination
</t>
    </r>
    <r>
      <rPr>
        <sz val="11"/>
        <color theme="1"/>
        <rFont val="Calibri"/>
        <family val="2"/>
        <scheme val="minor"/>
      </rPr>
      <t>The control system shall provide the capability to invalidate session IDs upon user logout or other session termination (including browser sessions).</t>
    </r>
  </si>
  <si>
    <r>
      <t xml:space="preserve">Unique session ID generation
</t>
    </r>
    <r>
      <rPr>
        <sz val="11"/>
        <color theme="1"/>
        <rFont val="Calibri"/>
        <family val="2"/>
        <scheme val="minor"/>
      </rPr>
      <t>The control system shall provide the capability to generate a unique session ID for each session and treat all unexpected session IDs as invalid.</t>
    </r>
  </si>
  <si>
    <r>
      <t xml:space="preserve">Randomness of session IDs
</t>
    </r>
    <r>
      <rPr>
        <sz val="11"/>
        <color theme="1"/>
        <rFont val="Calibri"/>
        <family val="2"/>
        <scheme val="minor"/>
      </rPr>
      <t xml:space="preserve">The control system shall provide the capability to generate unique session IDs with commonly accepted sources of randomness.
</t>
    </r>
    <r>
      <rPr>
        <i/>
        <sz val="11"/>
        <color theme="1"/>
        <rFont val="Calibri"/>
        <family val="2"/>
        <scheme val="minor"/>
      </rPr>
      <t>NOTE Session hijacking and other man-in-the-middle attacks or injections of false information often takeadvantage of easy-to-guess session IDs (keys or other shared secrets) or use of session IDs which were notproperly invalidated after session termination. Therefore the validity of a session authenticator needs to be tightlyconnected to the lifetime of a session. Employing randomness in the generation of unique session IDs helps toprotect against brute-force attacks to determine future session IDs.</t>
    </r>
  </si>
  <si>
    <r>
      <t xml:space="preserve">Protection of audit information
</t>
    </r>
    <r>
      <rPr>
        <sz val="11"/>
        <color theme="1"/>
        <rFont val="Calibri"/>
        <family val="2"/>
        <scheme val="minor"/>
      </rPr>
      <t>The control system shall protect audit information and audit tools (if present) from unauthorized access, modification and deletion</t>
    </r>
  </si>
  <si>
    <r>
      <t xml:space="preserve">Information confidentiality
</t>
    </r>
    <r>
      <rPr>
        <sz val="11"/>
        <color theme="1"/>
        <rFont val="Calibri"/>
        <family val="2"/>
        <scheme val="minor"/>
      </rPr>
      <t>The control system shall provide the capability to protect the confidentiality of information for
which explicit read authorization is supported, whether at rest or in transit.</t>
    </r>
  </si>
  <si>
    <r>
      <t xml:space="preserve">Protection of confidentiality at rest or in transit via untrusted
network
</t>
    </r>
    <r>
      <rPr>
        <sz val="11"/>
        <color theme="1"/>
        <rFont val="Calibri"/>
        <family val="2"/>
        <scheme val="minor"/>
      </rPr>
      <t xml:space="preserve">The control system shall provide the capability to protect the confidentiality of information at rest and remote access sessions traversing an untrusted network.
</t>
    </r>
    <r>
      <rPr>
        <i/>
        <sz val="11"/>
        <color theme="1"/>
        <rFont val="Calibri"/>
        <family val="2"/>
        <scheme val="minor"/>
      </rPr>
      <t>NOTE Cryptography is a common mechanism for ensuring information confidentiality.</t>
    </r>
  </si>
  <si>
    <r>
      <t xml:space="preserve">Protection of confidentiality across zone boundaries
</t>
    </r>
    <r>
      <rPr>
        <sz val="11"/>
        <color theme="1"/>
        <rFont val="Calibri"/>
        <family val="2"/>
        <scheme val="minor"/>
      </rPr>
      <t>The control system shall provide the capability to protect the confidentiality of information traversing any zone boundary.</t>
    </r>
  </si>
  <si>
    <r>
      <t xml:space="preserve">Information persistence
</t>
    </r>
    <r>
      <rPr>
        <sz val="11"/>
        <color theme="1"/>
        <rFont val="Calibri"/>
        <family val="2"/>
        <scheme val="minor"/>
      </rPr>
      <t>The control system shall provide the capability to purge all information for which explicit read authorization is supported from components to be released from active service and/or decommissioned.</t>
    </r>
  </si>
  <si>
    <r>
      <t xml:space="preserve">Purging of shared memory resources
</t>
    </r>
    <r>
      <rPr>
        <sz val="11"/>
        <color theme="1"/>
        <rFont val="Calibri"/>
        <family val="2"/>
        <scheme val="minor"/>
      </rPr>
      <t xml:space="preserve">The control system shall provide the capability to prevent unauthorized and unintended information transfer via volatile shared memory resources.
</t>
    </r>
    <r>
      <rPr>
        <i/>
        <sz val="11"/>
        <color theme="1"/>
        <rFont val="Calibri"/>
        <family val="2"/>
        <scheme val="minor"/>
      </rPr>
      <t>NOTE Volatile memory resources are those that typically do not retain information after being released to memory management. However, there are attacks against random access memory (RAM) that have the potential to extract key material or other confidential data before it is actually over-written. Therefore, it is a commonly accepted practice to purge all unique data and connections to unique data from volatile shared memory when that memory is released back to the control system for use by a different user, such that this data is not visible or accessible to the new user.</t>
    </r>
  </si>
  <si>
    <r>
      <t xml:space="preserve">Use of cryptography
</t>
    </r>
    <r>
      <rPr>
        <sz val="11"/>
        <color theme="1"/>
        <rFont val="Calibri"/>
        <family val="2"/>
        <scheme val="minor"/>
      </rPr>
      <t>If cryptography is required, the control system shall use cryptographic algorithms, key sizes and mechanisms for key establishment and management according to commonly accepted security industry practices and recommendations.</t>
    </r>
  </si>
  <si>
    <r>
      <t xml:space="preserve">Physical network segmentation
</t>
    </r>
    <r>
      <rPr>
        <sz val="11"/>
        <color theme="1"/>
        <rFont val="Calibri"/>
        <family val="2"/>
        <scheme val="minor"/>
      </rPr>
      <t>The control system shall provide the capability to physically segment control system networks from non-control system networks and to physically segment critical control system networks from non-critical control system networks.</t>
    </r>
  </si>
  <si>
    <r>
      <t xml:space="preserve">Independence from non-control system networks
</t>
    </r>
    <r>
      <rPr>
        <sz val="11"/>
        <color theme="1"/>
        <rFont val="Calibri"/>
        <family val="2"/>
        <scheme val="minor"/>
      </rPr>
      <t>The control system shall have the capability to provide network services to control system networks, critical or otherwise, without a connection to non-control system networks.</t>
    </r>
  </si>
  <si>
    <r>
      <t xml:space="preserve">Logical and physical isolation of critical networks
</t>
    </r>
    <r>
      <rPr>
        <sz val="11"/>
        <color theme="1"/>
        <rFont val="Calibri"/>
        <family val="2"/>
        <scheme val="minor"/>
      </rPr>
      <t>The control system shall provide the capability to logically and physically isolate critical control system networks from non-critical control system networks.</t>
    </r>
  </si>
  <si>
    <r>
      <t xml:space="preserve">Zone boundary protection
</t>
    </r>
    <r>
      <rPr>
        <sz val="11"/>
        <color theme="1"/>
        <rFont val="Calibri"/>
        <family val="2"/>
        <scheme val="minor"/>
      </rPr>
      <t>The control system shall provide the capability to monitor and control communications at zone boundaries to enforce the compartmentalization defined in the risk-based zones and conduits model.</t>
    </r>
  </si>
  <si>
    <r>
      <t xml:space="preserve">Island mode
</t>
    </r>
    <r>
      <rPr>
        <sz val="11"/>
        <color theme="1"/>
        <rFont val="Calibri"/>
        <family val="2"/>
        <scheme val="minor"/>
      </rPr>
      <t xml:space="preserve">The control system shall provide the capability to prevent any communication through the control system boundary (also termed island mode).
</t>
    </r>
    <r>
      <rPr>
        <i/>
        <sz val="11"/>
        <color theme="1"/>
        <rFont val="Calibri"/>
        <family val="2"/>
        <scheme val="minor"/>
      </rPr>
      <t>NOTE Examples of when this capability may be used include where a security violation and/or breach has been detected within the control system, or an attack is occurring at the enterprise level (see also 4.2, Support of essential functions)</t>
    </r>
    <r>
      <rPr>
        <sz val="11"/>
        <color theme="1"/>
        <rFont val="Calibri"/>
        <family val="2"/>
        <scheme val="minor"/>
      </rPr>
      <t>.</t>
    </r>
  </si>
  <si>
    <r>
      <t xml:space="preserve">Fail close
</t>
    </r>
    <r>
      <rPr>
        <sz val="11"/>
        <color theme="1"/>
        <rFont val="Calibri"/>
        <family val="2"/>
        <scheme val="minor"/>
      </rPr>
      <t xml:space="preserve">The control system shall provide the capability to prevent any communication through the control system boundary when there is an operational failure of the boundary protection mechanisms (also termed fail close). This ‘fail close’ functionality shall be designed such that it does not interfere with the operation of a SIS or other safety-related functions.
</t>
    </r>
    <r>
      <rPr>
        <i/>
        <sz val="11"/>
        <color theme="1"/>
        <rFont val="Calibri"/>
        <family val="2"/>
        <scheme val="minor"/>
      </rPr>
      <t>NOTE Examples of when this capability may be used include scenarios where a hardware failure or power failure causes boundary protection devices to function in a degraded mode or fail entirely (see also 4.2, Support of essential functions)</t>
    </r>
  </si>
  <si>
    <r>
      <t xml:space="preserve">General purpose person-to-person communication restrictions
</t>
    </r>
    <r>
      <rPr>
        <sz val="11"/>
        <color theme="1"/>
        <rFont val="Calibri"/>
        <family val="2"/>
        <scheme val="minor"/>
      </rPr>
      <t>The control system shall provide the capability to prevent general purpose person-to-person messages from being received from users or systems external to the control system.</t>
    </r>
  </si>
  <si>
    <r>
      <t xml:space="preserve">Prohibit all general purpose person-to-person communications
</t>
    </r>
    <r>
      <rPr>
        <sz val="11"/>
        <color theme="1"/>
        <rFont val="Calibri"/>
        <family val="2"/>
        <scheme val="minor"/>
      </rPr>
      <t>The control system shall provide the capability to prevent both transmission and receipt of general purpose person-to-person messages.</t>
    </r>
  </si>
  <si>
    <r>
      <t xml:space="preserve">Application partitioning
</t>
    </r>
    <r>
      <rPr>
        <sz val="11"/>
        <color theme="1"/>
        <rFont val="Calibri"/>
        <family val="2"/>
        <scheme val="minor"/>
      </rPr>
      <t>The control system shall provide the capability to support partitioning of data, applications and services based on criticality to facilitate implementing a zoning model.</t>
    </r>
  </si>
  <si>
    <r>
      <t xml:space="preserve">Audit log accessibility
</t>
    </r>
    <r>
      <rPr>
        <sz val="11"/>
        <color theme="1"/>
        <rFont val="Calibri"/>
        <family val="2"/>
        <scheme val="minor"/>
      </rPr>
      <t>The control system shall provide the capability for authorized humans and/or tools to access audit logs on a read-only basis.</t>
    </r>
  </si>
  <si>
    <r>
      <t xml:space="preserve">Programmatic access to audit logs
</t>
    </r>
    <r>
      <rPr>
        <sz val="11"/>
        <color theme="1"/>
        <rFont val="Calibri"/>
        <family val="2"/>
        <scheme val="minor"/>
      </rPr>
      <t>The control system shall provide programmatic access to audit records using an application programming interface (API).</t>
    </r>
  </si>
  <si>
    <r>
      <t xml:space="preserve">Continuous monitoring
</t>
    </r>
    <r>
      <rPr>
        <sz val="11"/>
        <color theme="1"/>
        <rFont val="Calibri"/>
        <family val="2"/>
        <scheme val="minor"/>
      </rPr>
      <t>The control system shall provide the capability to continuously monitor all security mechanism performance using commonly accepted security industry practices and recommendations to detect, characterize and report security breaches in a timely manner.
NOTE Response time is a local matter outside the scope of this standard.</t>
    </r>
  </si>
  <si>
    <r>
      <t xml:space="preserve">Denial of service protection
</t>
    </r>
    <r>
      <rPr>
        <sz val="11"/>
        <color theme="1"/>
        <rFont val="Calibri"/>
        <family val="2"/>
        <scheme val="minor"/>
      </rPr>
      <t>The control system shall provide the capability to operate in a degraded mode during a DoS event.</t>
    </r>
  </si>
  <si>
    <r>
      <t xml:space="preserve">Manage communication loads
</t>
    </r>
    <r>
      <rPr>
        <sz val="11"/>
        <color theme="1"/>
        <rFont val="Calibri"/>
        <family val="2"/>
        <scheme val="minor"/>
      </rPr>
      <t>The control system shall provide the capability to manage communication loads (such as using rate limiting) to mitigate the effects of information flooding types of DoS events.</t>
    </r>
  </si>
  <si>
    <r>
      <t xml:space="preserve">Limit DoS effects to other systems or networks
</t>
    </r>
    <r>
      <rPr>
        <sz val="11"/>
        <color theme="1"/>
        <rFont val="Calibri"/>
        <family val="2"/>
        <scheme val="minor"/>
      </rPr>
      <t>The control system shall provide the capability to restrict the ability of all users (humans, software processes and devices) to cause DoS events which affect other control systems or networks.</t>
    </r>
  </si>
  <si>
    <r>
      <t xml:space="preserve">Resource management
</t>
    </r>
    <r>
      <rPr>
        <sz val="11"/>
        <color theme="1"/>
        <rFont val="Calibri"/>
        <family val="2"/>
        <scheme val="minor"/>
      </rPr>
      <t>The control system shall provide the capability to limit the use of resources by security functions to prevent resource exhaustion.</t>
    </r>
  </si>
  <si>
    <r>
      <t xml:space="preserve">Control system backup
</t>
    </r>
    <r>
      <rPr>
        <sz val="11"/>
        <color theme="1"/>
        <rFont val="Calibri"/>
        <family val="2"/>
        <scheme val="minor"/>
      </rPr>
      <t>The identity and location of critical files and the ability to conduct backups of user-level and system-level information (including system state information) shall be supported by the control system without affecting normal plant operations.</t>
    </r>
  </si>
  <si>
    <r>
      <t xml:space="preserve">Backup verification
</t>
    </r>
    <r>
      <rPr>
        <sz val="11"/>
        <color theme="1"/>
        <rFont val="Calibri"/>
        <family val="2"/>
        <scheme val="minor"/>
      </rPr>
      <t>The control system shall provide the capability to verify the reliability of backup mechanisms.</t>
    </r>
  </si>
  <si>
    <r>
      <t xml:space="preserve">Backup automation
</t>
    </r>
    <r>
      <rPr>
        <sz val="11"/>
        <color theme="1"/>
        <rFont val="Calibri"/>
        <family val="2"/>
        <scheme val="minor"/>
      </rPr>
      <t>The control system shall provide the capability to automate the backup function based on a configurable frequency.</t>
    </r>
  </si>
  <si>
    <r>
      <t xml:space="preserve">Emergency power
</t>
    </r>
    <r>
      <rPr>
        <sz val="11"/>
        <color theme="1"/>
        <rFont val="Calibri"/>
        <family val="2"/>
        <scheme val="minor"/>
      </rPr>
      <t>The control system shall provide the capability to switch to and from an emergency power supply without affecting the existing security state or a documented degraded mode.</t>
    </r>
  </si>
  <si>
    <r>
      <t xml:space="preserve">Network and security configuration settings
</t>
    </r>
    <r>
      <rPr>
        <sz val="11"/>
        <color theme="1"/>
        <rFont val="Calibri"/>
        <family val="2"/>
        <scheme val="minor"/>
      </rPr>
      <t>The control system shall provide the capability to be configured according to recommended network and security configurations as described in guidelines provided by the control system supplier. The control system shall provide an interface to the currently deployed network and security configuration settings.</t>
    </r>
  </si>
  <si>
    <r>
      <t xml:space="preserve">Machine-readable reporting of current security settings
</t>
    </r>
    <r>
      <rPr>
        <sz val="11"/>
        <color theme="1"/>
        <rFont val="Calibri"/>
        <family val="2"/>
        <scheme val="minor"/>
      </rPr>
      <t>The control system shall provide the capability to generate a report listing the currently deployed security settings in a machine-readable format.</t>
    </r>
  </si>
  <si>
    <r>
      <t xml:space="preserve">Least functionality
</t>
    </r>
    <r>
      <rPr>
        <sz val="11"/>
        <color theme="1"/>
        <rFont val="Calibri"/>
        <family val="2"/>
        <scheme val="minor"/>
      </rPr>
      <t>The control system shall provide the capability to specifically prohibit and/or restrict the use of unnecessary functions, ports, protocols and/or services.</t>
    </r>
  </si>
  <si>
    <r>
      <t xml:space="preserve">Control system component inventory
</t>
    </r>
    <r>
      <rPr>
        <sz val="11"/>
        <color theme="1"/>
        <rFont val="Calibri"/>
        <family val="2"/>
        <scheme val="minor"/>
      </rPr>
      <t>The control system shall provide the capability to report the current list of installed components and their associated properties.</t>
    </r>
  </si>
  <si>
    <r>
      <t xml:space="preserve">Access via untrusted networks
</t>
    </r>
    <r>
      <rPr>
        <sz val="11"/>
        <color theme="1"/>
        <rFont val="Calibri"/>
        <family val="2"/>
        <scheme val="minor"/>
      </rPr>
      <t>The control system shall provide the capability to monitor and control all methods of access to the control system via untrusted networks.</t>
    </r>
  </si>
  <si>
    <t>ID</t>
  </si>
  <si>
    <t>2. INSTRUCTIONS</t>
  </si>
  <si>
    <t>Step 5: Fill in the "My Status" and "My Implementation" columns for your machine.</t>
  </si>
  <si>
    <t>Step 3: Review the requirements. Rows that are NOT required for your selected target will be greyed out.</t>
  </si>
  <si>
    <t>4. DISCLAIMER</t>
  </si>
  <si>
    <t>The official IEC 62443-3-3 documents should be purchased for detailed descriptions.</t>
  </si>
  <si>
    <t>This tool is a guide and does not constitute official certification.</t>
  </si>
  <si>
    <t>FR = Foundational Requirement</t>
  </si>
  <si>
    <t>SR = System Requirement</t>
  </si>
  <si>
    <t>RE = Requirement Enhancement</t>
  </si>
  <si>
    <t>SL = Security level</t>
  </si>
  <si>
    <t>BR = Base Requirement</t>
  </si>
  <si>
    <t>Select your Target Security Level (SL-T)</t>
  </si>
  <si>
    <t xml:space="preserve">1. CONFIGURATION
</t>
  </si>
  <si>
    <t>The 7 core pillars of security</t>
  </si>
  <si>
    <t>A specific requirement within an FR</t>
  </si>
  <si>
    <t>An add-on for higher security levels</t>
  </si>
  <si>
    <t>1 = Casual, 2 = Simple Intentional, 3 = Sophisticated, 4 = Nation State</t>
  </si>
  <si>
    <t>The minimum requirement for SL-1</t>
  </si>
  <si>
    <t>3. DEFINITIONS</t>
  </si>
  <si>
    <t>Ensure your HMI/SCADA user database does not allow duplicate usernames.</t>
  </si>
  <si>
    <t>If remote access is possible, Multi-Factor Authentication (MFA) must be enforced.</t>
  </si>
  <si>
    <t>Require MFA even for local access (rarely feasible for standard HMIs, usually requires smart cards/RFID tokens).</t>
  </si>
  <si>
    <t>Ensure engineering laptops (e.g., TIA Portal) must authenticate to the PLC with a password. Do not allow anonymous connections.</t>
  </si>
  <si>
    <t>Do not use auto-login or shared passwords (e.g., "Operator" / "1234") on the HMI. Every employee needs a unique login.</t>
  </si>
  <si>
    <t>Every service connecting to the machine (e.g., MES, Historian) should have its own unique service account/certificate.</t>
  </si>
  <si>
    <t>You need a process to create, edit, and delete user accounts on the machine (e.g., when an operator leaves).</t>
  </si>
  <si>
    <t>Use a central server (like Active Directory or RADIUS) for HMI logins instead of managing local user lists on every machine.</t>
  </si>
  <si>
    <t>Define a standard for usernames (e.g., "Firstname.Lastname"). Do not recycle usernames of former employees.</t>
  </si>
  <si>
    <t>Critical: Change all default passwords (PLC, HMI, Drives, Cameras) upon commissioning. Do not stick passwords on the machine.</t>
  </si>
  <si>
    <t>Store keys/passwords in a secure element (TPM) if the PLC/HMI supports it.</t>
  </si>
  <si>
    <t>If the machine has Wi-Fi for maintenance, do not leave it "Open." Use WPA2/3-PSK at minimum.</t>
  </si>
  <si>
    <t>Use WPA2-Enterprise (802.1X) so every maintenance engineer has their own Wi-Fi login.</t>
  </si>
  <si>
    <t>Configure the HMI/PLC to reject weak passwords (e.g., require 8+ chars, numbers, symbols).</t>
  </si>
  <si>
    <t>Force operators to change passwords periodically (e.g., every 90 days) and prevent reuse of old passwords.</t>
  </si>
  <si>
    <t>Enforce expiration on service accounts/API tokens as well.</t>
  </si>
  <si>
    <t>If using certificates (e.g., OPC UA), use a managed Public Key Infrastructure, not just self-signed certs that never expire.</t>
  </si>
  <si>
    <t>Ensure the machine checks if a certificate is valid (signature) and not revoked (CRL) before connecting.</t>
  </si>
  <si>
    <t>Private keys should be generated inside a secure chip (TPM/HSM) and never leave it.</t>
  </si>
  <si>
    <t>Ensure the HMI displays asterisks **** instead of the password. Error messages should be generic ("Login failed"), not specific ("Wrong username").</t>
  </si>
  <si>
    <t>Configure the HMI/PLC to lock the account (or add a time delay) after 3-5 failed login attempts to stop brute force.</t>
  </si>
  <si>
    <t>Display a banner on the HMI login screen: "Authorized Access Only. All activity is monitored."</t>
  </si>
  <si>
    <t>Critical: Do not connect the machine directly to the office network/Internet. Use a firewall to separate the networks.</t>
  </si>
  <si>
    <t>Remote connections should require manual approval (e.g., a key switch on the machine) before they are allowed.</t>
  </si>
  <si>
    <t>Completed</t>
  </si>
  <si>
    <t>Input a description of how the system/machine complies with the requirement here.</t>
  </si>
  <si>
    <t>Target Security Level:</t>
  </si>
  <si>
    <t>Type</t>
  </si>
  <si>
    <t>BR</t>
  </si>
  <si>
    <t>RE 1</t>
  </si>
  <si>
    <t>RE 2</t>
  </si>
  <si>
    <t>RE 3</t>
  </si>
  <si>
    <t>Needed for SL</t>
  </si>
  <si>
    <t>RE 4</t>
  </si>
  <si>
    <r>
      <t xml:space="preserve">Timestamps
</t>
    </r>
    <r>
      <rPr>
        <sz val="11"/>
        <color theme="1"/>
        <rFont val="Calibri"/>
        <family val="2"/>
        <scheme val="minor"/>
      </rPr>
      <t>The control system shall provide timestamps for use in audit record generation.</t>
    </r>
  </si>
  <si>
    <t>Implement Role-Based Access Control (RBAC). Do not give every user "Administrator" rights. Create specific roles (e.g., Operator, Maintenance, Engineer) with limited permissions.</t>
  </si>
  <si>
    <t>Ensure software services (like an MES or data collector) also have restricted permissions, not just humans.</t>
  </si>
  <si>
    <t>You must be able to change what a "Role" can do without rewriting the software code (e.g., via a configuration menu).</t>
  </si>
  <si>
    <t>If an emergency occurs, a Supervisor should be able to temporarily override permissions (e.g., to force a value) without logging in as Admin, if defined in the procedure.</t>
  </si>
  <si>
    <t>Critical actions (like changing safety parameters) should require two people to log in and approve (4-eyes principle).</t>
  </si>
  <si>
    <t>If the machine has Wi-Fi/Bluetooth, you must secure it. Do not use "Open" networks. If wireless isn't used, physically disconnect antennas or disable the interface.</t>
  </si>
  <si>
    <t>The system should be able to detect if an unauthorized wireless device tries to connect.</t>
  </si>
  <si>
    <t>Restrict the use of USB sticks and laptops. Example: physically block unused USB ports or configure the IPC to ignore unauthorized USB drives.</t>
  </si>
  <si>
    <t>Check if a laptop has up-to-date antivirus before allowing it to connect to the machine network (Network Access Control).</t>
  </si>
  <si>
    <t>If your HMI/SCADA allows scripts (Java, ActiveX), ensure only authorized code can run. Prevent operators from loading unauthorized scripts.</t>
  </si>
  <si>
    <t>Verify digital signatures on scripts/code before executing them.</t>
  </si>
  <si>
    <t>Configure the HMI/Engineering station to automatically lock the screen or log out after a period of inactivity (e.g., 15 minutes).</t>
  </si>
  <si>
    <t>You must be able to terminate a remote connection locally (e.g., a physical switch on the machine cabinet that cuts the VPN connection).</t>
  </si>
  <si>
    <t>Prevent the same user account from being logged in multiple times simultaneously.</t>
  </si>
  <si>
    <t>Critical: The machine must log security events locally. Log logins, failed logins, setpoint changes, and mode changes (Auto/Manual).</t>
  </si>
  <si>
    <t>The machine should be able to send its logs to a central server (e.g., via Syslog) so they aren't lost if the machine fails.</t>
  </si>
  <si>
    <t>Ensure the machine has enough storage for logs. Configure "Circular Logging" (overwrite oldest) so the disk doesn't fill up and crash the machine.</t>
  </si>
  <si>
    <t>The HMI/System should display a warning when the log storage is almost full (e.g., 80%).</t>
  </si>
  <si>
    <t>If logging fails (disk full/error), the machine should alert the operator. It should not stop the production process unless absolutely necessary.</t>
  </si>
  <si>
    <t>Logs must have accurate time/date stamps. Ensure the PLC/HMI battery is working or sync with a time server.</t>
  </si>
  <si>
    <t>Configure all devices (PLC, HMI, Drives) to synchronize time with a central NTP server so logs align.</t>
  </si>
  <si>
    <t>Prevent unauthorized users from changing the system time (which could falsify logs).</t>
  </si>
  <si>
    <t>You must be able to prove who did what. Generic "Operator" accounts fail this. Use unique logins + logs.</t>
  </si>
  <si>
    <t>Extend tracking to software processes (e.g., "The MES system changed the setpoint," not just "Setpoint changed").</t>
  </si>
  <si>
    <t>Use communication protocols that verify data integrity (e.g., checksums). Avoid protocols where data can be easily corrupted or altered in transit without detection.</t>
  </si>
  <si>
    <t>Use protocols with cryptographic signatures (e.g., OPC UA Sign/Encrypt, TLS) to prevent tampering.</t>
  </si>
  <si>
    <t>For PC-based controls (Windows/Linux), install Antivirus or use Allowlisting (Application Control) to prevent unauthorized software.</t>
  </si>
  <si>
    <t>Scan USB sticks for viruses before plugging them into the machine (e.g., via a kiosk or AV on the HMI).</t>
  </si>
  <si>
    <t>If you have a fleet of PC-based machines, manage their Antivirus status centrally.</t>
  </si>
  <si>
    <t>Perform security tests during commissioning (FAT/SAT). Verify that users are locked out after failed logins, and that firewalls block traffic.</t>
  </si>
  <si>
    <t>Use automated tools to periodically scan the machine for vulnerabilities or configuration changes.</t>
  </si>
  <si>
    <t>Verify security functions while the machine is running (carefully!) to ensure they haven't failed.</t>
  </si>
  <si>
    <t>Verify the integrity of firmware/software updates before installing them (e.g., compare the File Hash provided by the vendor).</t>
  </si>
  <si>
    <t>The system should alert if it detects unauthorized changes to critical files or firmware.</t>
  </si>
  <si>
    <t>Critical: The PLC logic must validate inputs. If a user enters "9999" for speed, the PLC should reject it if the max is "100". Do not rely solely on the HMI for this.</t>
  </si>
  <si>
    <t>If the system is attacked or fails, the machine must go to a known safe state (e.g., Stop). Security incidents should not cause unsafe physical behavior.</t>
  </si>
  <si>
    <t>Error messages should help the operator but not help a hacker. Display "Login Failed," not "User 'Admin' does not exist."</t>
  </si>
  <si>
    <t>(Mostly for Web HMIs) Ensure session IDs are unique and random. Do not allow session hijacking (e.g., use HTTPS).</t>
  </si>
  <si>
    <t>When a user logs out or closes the browser, the session ID must be immediately destroyed on the server.</t>
  </si>
  <si>
    <t>Every login session must get a new, unique ID.</t>
  </si>
  <si>
    <t>Session IDs must be cryptographically random so they cannot be guessed.</t>
  </si>
  <si>
    <t>Protect the log files. Operators and lower-level users should not have permission to delete or edit the audit logs.</t>
  </si>
  <si>
    <t>Store logs on media that cannot be overwritten (e.g., WORM drives or send immediately to a remote syslog server).</t>
  </si>
  <si>
    <r>
      <t xml:space="preserve">Audit records on write-once media
</t>
    </r>
    <r>
      <rPr>
        <sz val="11"/>
        <color theme="1"/>
        <rFont val="Calibri"/>
        <family val="2"/>
        <scheme val="minor"/>
      </rPr>
      <t>The control system shall provide the capability to produce audit records on hardware-enforced write-once media.</t>
    </r>
  </si>
  <si>
    <t>Protect sensitive data (e.g., recipes, user passwords, intellectual property) from being read by unauthorized people. Use encryption (HTTPS) for web HMIs.</t>
  </si>
  <si>
    <t>If data leaves the machine (e.g., remote access), it must be encrypted (VPN, TLS) so it cannot be read on the public internet.</t>
  </si>
  <si>
    <t>Encrypt data even when it moves between internal zones (e.g., from the PLC to the SCADA server), not just over the internet.</t>
  </si>
  <si>
    <t>When you decommission or resell a machine (or replace a part), ensure all customer data (IP addresses, wifi keys, user logs) is wiped.</t>
  </si>
  <si>
    <t>Ensure sensitive data (like encryption keys) is cleared from RAM when a user logs out or the system reboots.</t>
  </si>
  <si>
    <t>Use standard, proven encryption (AES, TLS 1.2/1.3). Do not invent your own encryption algorithms.</t>
  </si>
  <si>
    <t>Critical: Separate the machine network (LAN) from the factory network (WAN). Do not plug PLCs directly into the office network.</t>
  </si>
  <si>
    <t>Use a physical device (like a Router/Gateway with distinct LAN/WAN ports) to separate networks, not just VLANs.</t>
  </si>
  <si>
    <t>The machine must be able to continue running safely even if the factory network (WAN) goes down or is disconnected.</t>
  </si>
  <si>
    <t>Critical safety systems should be logically or physically isolated even from the main machine control network.</t>
  </si>
  <si>
    <t>Install a firewall at the edge of the machine network. Configure it to "Deny All" traffic by default and only allow specific, necessary connections.</t>
  </si>
  <si>
    <t>The firewall must block everything unless you explicitly write a rule to allow it. (No "Allow Any").</t>
  </si>
  <si>
    <t>The machine should have a mode to physically or logically disconnect from the outside world (e.g., unplug WAN) while continuing to operate safely.</t>
  </si>
  <si>
    <t>If the firewall fails or loses power, it should block all traffic (Fail Closed), not fail open.</t>
  </si>
  <si>
    <t>Prevent the machine from being used for general messaging. Block email/chat traffic unless explicitly required for alerts.</t>
  </si>
  <si>
    <t>Completely block all general-purpose person-to-person communication protocols.</t>
  </si>
  <si>
    <t>If using an IPC, run critical control software and non-critical apps (e.g., data logging) in separate partitions or virtual machines.</t>
  </si>
  <si>
    <t>Ensure authorized personnel (maintenance, admins) can easily read the security logs to investigate incidents.</t>
  </si>
  <si>
    <t>The machine should support sending logs automatically to a central system (API/Syslog) rather than just viewing them on a screen.</t>
  </si>
  <si>
    <t>The system should monitor security mechanisms (e.g., "Is the firewall on?", "Did a login fail?") and report issues.</t>
  </si>
  <si>
    <t>The machine must withstand network floods (Denial of Service). Ensure the PLC doesn't crash if receiving too much network traffic.</t>
  </si>
  <si>
    <t>Configure rate limiting on network ports to drop excessive traffic before it overwhelms the CPU.</t>
  </si>
  <si>
    <t>Ensure your machine cannot be hijacked to attack other systems (e.g., limit outbound traffic rates).</t>
  </si>
  <si>
    <t>Prioritize critical control functions. An HMI web server crash should not stop the PLC from controlling the motor.</t>
  </si>
  <si>
    <t>You must provide a way to backup the machine configuration (PLC program, parameters) so it can be restored after a disaster.</t>
  </si>
  <si>
    <t>The system should verify that a backup is valid (e.g., checksum/hash) when it is created.</t>
  </si>
  <si>
    <t>Configure automatic, scheduled backups (e.g., to a server or cloud) to reduce human error.</t>
  </si>
  <si>
    <t>Document the procedure to restore the machine to a "Known Secure State" after a hack or failure (Disaster Recovery Plan).</t>
  </si>
  <si>
    <t>If power fails, the security settings must not be lost. Consider UPS for critical security components (firewalls/logs).</t>
  </si>
  <si>
    <t>The machine should be able to export a report of its current security settings (e.g., a text file or PDF).</t>
  </si>
  <si>
    <t>Hardening: Disable all unused ports (USB, Ethernet) and services (FTP, Telnet, Web) that are not strictly required for operation.</t>
  </si>
  <si>
    <t>The machine should provide a list of its components (Hardware/Software versions) to help track vulnerabilities (Software Bill of Materials).</t>
  </si>
  <si>
    <t>Provide a way to view and change network/security settings. Document the "Standard Secure" configuration.</t>
  </si>
  <si>
    <t>Step 1: Select your target level. Most machine builders target SL-1 (Baseline) or SL-2 (Protection against intentional attacks).</t>
  </si>
  <si>
    <t>Step 2: 	Click the tab at the bottom labeled "2. IEC 62443-3-3 Analysis".</t>
  </si>
  <si>
    <t>Step 4: 	Use the "Practical Guidance" column to see plain-English examples of how to comply.</t>
  </si>
  <si>
    <t>Compliant</t>
  </si>
  <si>
    <t>Partial</t>
  </si>
  <si>
    <t>Gap</t>
  </si>
  <si>
    <t>N/A</t>
  </si>
  <si>
    <t>Status</t>
  </si>
  <si>
    <t>Count</t>
  </si>
  <si>
    <t>Total Active Requirements</t>
  </si>
  <si>
    <t>5. PROGRESS FOR YOUR SL</t>
  </si>
  <si>
    <t>Compliance progress bar</t>
  </si>
  <si>
    <r>
      <rPr>
        <b/>
        <u/>
        <sz val="11"/>
        <color theme="1"/>
        <rFont val="Calibri"/>
        <family val="2"/>
        <scheme val="minor"/>
      </rPr>
      <t>Multifactor authentication for untrusted networks</t>
    </r>
    <r>
      <rPr>
        <sz val="11"/>
        <color theme="1"/>
        <rFont val="Calibri"/>
        <family val="2"/>
        <scheme val="minor"/>
      </rPr>
      <t xml:space="preserve">
The control system shall provide the capability to employ multifactor authentication for human user access to the control system via an untrusted network (see 5.15, SR 1.13 – Access via untrusted networks).</t>
    </r>
  </si>
  <si>
    <r>
      <t xml:space="preserve">Supervisor override
</t>
    </r>
    <r>
      <rPr>
        <sz val="11"/>
        <color theme="1"/>
        <rFont val="Calibri"/>
        <family val="2"/>
        <scheme val="minor"/>
      </rPr>
      <t xml:space="preserve">The control system shall support supervisor manual override of the current human user authorizations for a configurable time or event sequence.
</t>
    </r>
    <r>
      <rPr>
        <i/>
        <sz val="11"/>
        <color theme="1"/>
        <rFont val="Calibri"/>
        <family val="2"/>
        <scheme val="minor"/>
      </rPr>
      <t>NOTE Implementation of a controlled, audited and manual override of automated mechanisms in the event of emergencies or other serious events is often needed. This allows a supervisor to enable an operator to quickly react to unusual conditions without closing the current session and establishing a new session as a higher privilege human user.</t>
    </r>
  </si>
  <si>
    <r>
      <t xml:space="preserve">Mobile code integrity check
</t>
    </r>
    <r>
      <rPr>
        <sz val="11"/>
        <color theme="1"/>
        <rFont val="Calibri"/>
        <family val="2"/>
        <scheme val="minor"/>
      </rPr>
      <t>The control system shall provide the capability to verify integrity of the mobile code before allowing code execution.</t>
    </r>
  </si>
  <si>
    <r>
      <t xml:space="preserve">Automated mechanisms for security functionality verification
</t>
    </r>
    <r>
      <rPr>
        <sz val="11"/>
        <color theme="1"/>
        <rFont val="Calibri"/>
        <family val="2"/>
        <scheme val="minor"/>
      </rPr>
      <t>The control system shall provide the capability to employ automated mechanisms to support management of security verification during FAT, SAT and scheduled maintenance.</t>
    </r>
  </si>
  <si>
    <r>
      <t xml:space="preserve">Network segmentation
</t>
    </r>
    <r>
      <rPr>
        <sz val="11"/>
        <color theme="1"/>
        <rFont val="Calibri"/>
        <family val="2"/>
        <scheme val="minor"/>
      </rPr>
      <t>The control system shall provide the capability to logically segment control system networks from non-control system networks and to logically segment critical control system networks from other control system networks.</t>
    </r>
  </si>
  <si>
    <r>
      <t xml:space="preserve">Deny by default, allow by exception
</t>
    </r>
    <r>
      <rPr>
        <sz val="11"/>
        <color theme="1"/>
        <rFont val="Calibri"/>
        <family val="2"/>
        <scheme val="minor"/>
      </rPr>
      <t>The control system shall provide the capability to deny network traffic by default and allow network traffic by exception (also termed deny all, permit by exception).</t>
    </r>
  </si>
  <si>
    <r>
      <t xml:space="preserve">Control system recovery and reconstitution
</t>
    </r>
    <r>
      <rPr>
        <sz val="11"/>
        <color theme="1"/>
        <rFont val="Calibri"/>
        <family val="2"/>
        <scheme val="minor"/>
      </rPr>
      <t>The control system shall provide the capability to recover and reconstitute to a known secure state after a disruption or failure.</t>
    </r>
  </si>
  <si>
    <r>
      <t xml:space="preserve">Unsuccessful login attempts
</t>
    </r>
    <r>
      <rPr>
        <sz val="11"/>
        <color theme="1"/>
        <rFont val="Calibri"/>
        <family val="2"/>
        <scheme val="minor"/>
      </rPr>
      <t>The control system shall provide the capability to enforce a limit of a configurable number of consecutive invalid access attempts by any user (human, software process or device) during a configurable time period. The control system shall provide the capability to deny access for a specified period of time or until unlocked by an administrator when this limit has been exceeded.
For system accounts on behalf of which critical services or servers are run, the control system shall provide the capability to disallow interactive logons.</t>
    </r>
  </si>
  <si>
    <r>
      <t xml:space="preserve">Explicit access request approval
</t>
    </r>
    <r>
      <rPr>
        <sz val="11"/>
        <color theme="1"/>
        <rFont val="Calibri"/>
        <family val="2"/>
        <scheme val="minor"/>
      </rPr>
      <t>The control system shall provide the capability to deny access requests via untrusted networks unless approved by an assigned role.</t>
    </r>
  </si>
  <si>
    <t>My implementation description</t>
  </si>
  <si>
    <t>Practical guidance for OEMs</t>
  </si>
  <si>
    <t>Official requirement</t>
  </si>
  <si>
    <t>My status</t>
  </si>
  <si>
    <r>
      <rPr>
        <sz val="11"/>
        <color rgb="FFFFFFFF"/>
        <rFont val="Calibri"/>
        <family val="2"/>
        <charset val="1"/>
      </rPr>
      <t xml:space="preserve">Made by IXON. Contact </t>
    </r>
    <r>
      <rPr>
        <b/>
        <sz val="11"/>
        <color rgb="FFFFFFFF"/>
        <rFont val="Calibri"/>
        <family val="2"/>
        <charset val="1"/>
      </rPr>
      <t>security@ixon.cloud</t>
    </r>
    <r>
      <rPr>
        <sz val="11"/>
        <color rgb="FFFFFFFF"/>
        <rFont val="Calibri"/>
        <family val="2"/>
        <charset val="1"/>
      </rPr>
      <t xml:space="preserve"> for questions.</t>
    </r>
  </si>
  <si>
    <t xml:space="preserve">IEC 62443-3-3 Gap analysis tools for Machine Builders (OEMs)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</si>
</sst>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b/>
      <sz val="14"/>
      <color rgb="FF000000"/>
      <name val="Calibri"/>
      <family val="2"/>
      <scheme val="minor"/>
    </font>
    <font>
      <sz val="11"/>
      <name val="Calibri"/>
      <family val="2"/>
      <scheme val="minor"/>
    </font>
    <font>
      <b/>
      <u/>
      <sz val="11"/>
      <color theme="1"/>
      <name val="Calibri"/>
      <family val="2"/>
      <scheme val="minor"/>
    </font>
    <font>
      <sz val="11"/>
      <color rgb="FF000000"/>
      <name val="Calibri"/>
      <family val="2"/>
      <scheme val="minor"/>
    </font>
    <font>
      <sz val="15"/>
      <color theme="1"/>
      <name val="Calibri"/>
      <family val="2"/>
      <scheme val="minor"/>
    </font>
    <font>
      <b/>
      <sz val="15"/>
      <color rgb="FF000000"/>
      <name val="Calibri"/>
      <family val="2"/>
      <scheme val="minor"/>
    </font>
    <font>
      <sz val="14"/>
      <color rgb="FF000000"/>
      <name val="Calibri"/>
      <family val="2"/>
      <scheme val="minor"/>
    </font>
    <font>
      <b/>
      <sz val="14"/>
      <color theme="1"/>
      <name val="Calibri"/>
      <family val="2"/>
      <scheme val="minor"/>
    </font>
    <font>
      <i/>
      <sz val="11"/>
      <color theme="1"/>
      <name val="Calibri"/>
      <family val="2"/>
      <scheme val="minor"/>
    </font>
    <font>
      <b/>
      <sz val="11"/>
      <color rgb="FF000000"/>
      <name val="Calibri"/>
      <family val="2"/>
      <scheme val="minor"/>
    </font>
    <font>
      <u/>
      <sz val="11"/>
      <color theme="10"/>
      <name val="Calibri"/>
      <scheme val="minor"/>
    </font>
    <font>
      <sz val="12"/>
      <color rgb="FF000000"/>
      <name val="Calibri"/>
      <family val="2"/>
      <scheme val="minor"/>
    </font>
    <font>
      <sz val="12"/>
      <color theme="1"/>
      <name val="Calibri"/>
      <family val="2"/>
      <scheme val="minor"/>
    </font>
    <font>
      <b/>
      <sz val="12"/>
      <color rgb="FF000000"/>
      <name val="Calibri"/>
      <family val="2"/>
      <scheme val="minor"/>
    </font>
    <font>
      <b/>
      <sz val="11"/>
      <color rgb="FF00B050"/>
      <name val="Calibri"/>
      <family val="2"/>
      <scheme val="minor"/>
    </font>
    <font>
      <b/>
      <sz val="18"/>
      <color rgb="FFFFFFFF"/>
      <name val="Calibri"/>
      <family val="2"/>
      <charset val="1"/>
    </font>
    <font>
      <sz val="11"/>
      <color rgb="FFFFFFFF"/>
      <name val="Calibri"/>
      <family val="2"/>
      <charset val="1"/>
    </font>
    <font>
      <b/>
      <sz val="11"/>
      <color rgb="FFFFFFFF"/>
      <name val="Calibri"/>
      <family val="2"/>
      <charset val="1"/>
    </font>
    <font>
      <b/>
      <sz val="14"/>
      <color rgb="FF000000"/>
      <name val="Calibri"/>
      <family val="2"/>
      <charset val="1"/>
    </font>
    <font>
      <b/>
      <sz val="18"/>
      <color rgb="FF000000"/>
      <name val="Calibri"/>
      <family val="2"/>
      <charset val="1"/>
    </font>
    <font>
      <b/>
      <sz val="20"/>
      <color theme="1"/>
      <name val="Calibri"/>
      <family val="2"/>
      <charset val="1"/>
    </font>
    <font>
      <sz val="11"/>
      <color rgb="FF000000"/>
      <name val="Calibri"/>
      <family val="2"/>
      <charset val="1"/>
    </font>
    <font>
      <b/>
      <sz val="14"/>
      <color rgb="FFFFFFFF"/>
      <name val="Calibri"/>
      <family val="2"/>
      <charset val="1"/>
    </font>
    <font>
      <sz val="11"/>
      <color rgb="FFFFFFFF"/>
      <name val="Calibri"/>
      <charset val="1"/>
    </font>
    <font>
      <b/>
      <sz val="11"/>
      <color rgb="FF00B050"/>
      <name val="Calibri"/>
      <family val="2"/>
      <charset val="1"/>
    </font>
  </fonts>
  <fills count="15">
    <fill>
      <patternFill patternType="none"/>
    </fill>
    <fill>
      <patternFill patternType="gray125"/>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
      <patternFill patternType="solid">
        <fgColor rgb="FFEAF1DD"/>
        <bgColor rgb="FFD0E0E3"/>
      </patternFill>
    </fill>
    <fill>
      <patternFill patternType="solid">
        <fgColor rgb="FFEAF1DD"/>
        <bgColor indexed="64"/>
      </patternFill>
    </fill>
    <fill>
      <patternFill patternType="solid">
        <fgColor rgb="FFFEF6DA"/>
        <bgColor rgb="FFD0E0E3"/>
      </patternFill>
    </fill>
    <fill>
      <patternFill patternType="solid">
        <fgColor rgb="FFFEF6DA"/>
        <bgColor indexed="64"/>
      </patternFill>
    </fill>
    <fill>
      <patternFill patternType="solid">
        <fgColor rgb="FF1159D1"/>
        <bgColor rgb="FF0563C1"/>
      </patternFill>
    </fill>
    <fill>
      <patternFill patternType="solid">
        <fgColor rgb="FFF3F4FA"/>
        <bgColor rgb="FFF3F3F3"/>
      </patternFill>
    </fill>
    <fill>
      <patternFill patternType="solid">
        <fgColor rgb="FFFACD00"/>
        <bgColor rgb="FFFFFF00"/>
      </patternFill>
    </fill>
    <fill>
      <patternFill patternType="solid">
        <fgColor rgb="FF1B2E5E"/>
        <bgColor rgb="FF333333"/>
      </patternFill>
    </fill>
    <fill>
      <patternFill patternType="solid">
        <fgColor rgb="FFFEF6DA"/>
        <bgColor rgb="FFF3F3F3"/>
      </patternFill>
    </fill>
    <fill>
      <patternFill patternType="solid">
        <fgColor theme="4" tint="0.79989013336588644"/>
        <bgColor rgb="FFD9D9D9"/>
      </patternFill>
    </fill>
  </fills>
  <borders count="18">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style="thin">
        <color theme="1" tint="0.14999847407452621"/>
      </top>
      <bottom style="thin">
        <color indexed="64"/>
      </bottom>
      <diagonal/>
    </border>
    <border>
      <left style="thin">
        <color theme="1" tint="0.14999847407452621"/>
      </left>
      <right/>
      <top style="thin">
        <color indexed="64"/>
      </top>
      <bottom style="thin">
        <color indexed="64"/>
      </bottom>
      <diagonal/>
    </border>
    <border>
      <left style="thin">
        <color theme="1" tint="0.14999847407452621"/>
      </left>
      <right/>
      <top style="thin">
        <color indexed="64"/>
      </top>
      <bottom style="thin">
        <color theme="1" tint="0.14999847407452621"/>
      </bottom>
      <diagonal/>
    </border>
    <border>
      <left style="thin">
        <color indexed="64"/>
      </left>
      <right/>
      <top style="thin">
        <color indexed="64"/>
      </top>
      <bottom style="thin">
        <color theme="1" tint="0.14999847407452621"/>
      </bottom>
      <diagonal/>
    </border>
    <border>
      <left/>
      <right style="thin">
        <color theme="1" tint="0.14999847407452621"/>
      </right>
      <top/>
      <bottom style="thin">
        <color indexed="64"/>
      </bottom>
      <diagonal/>
    </border>
    <border>
      <left style="thin">
        <color theme="1" tint="0.14999847407452621"/>
      </left>
      <right style="thin">
        <color indexed="64"/>
      </right>
      <top style="thin">
        <color indexed="64"/>
      </top>
      <bottom style="thin">
        <color indexed="64"/>
      </bottom>
      <diagonal/>
    </border>
    <border>
      <left style="thin">
        <color theme="1" tint="0.14999847407452621"/>
      </left>
      <right style="thin">
        <color theme="1" tint="0.14999847407452621"/>
      </right>
      <top style="thin">
        <color indexed="64"/>
      </top>
      <bottom style="thin">
        <color theme="1" tint="0.14999847407452621"/>
      </bottom>
      <diagonal/>
    </border>
    <border>
      <left style="thin">
        <color theme="1" tint="0.14999847407452621"/>
      </left>
      <right/>
      <top/>
      <bottom style="thin">
        <color indexed="64"/>
      </bottom>
      <diagonal/>
    </border>
    <border>
      <left style="thin">
        <color indexed="64"/>
      </left>
      <right style="thin">
        <color theme="1" tint="0.14999847407452621"/>
      </right>
      <top style="thin">
        <color theme="1" tint="0.14999847407452621"/>
      </top>
      <bottom style="thin">
        <color indexed="64"/>
      </bottom>
      <diagonal/>
    </border>
  </borders>
  <cellStyleXfs count="2">
    <xf numFmtId="0" fontId="0" fillId="0" borderId="0"/>
    <xf numFmtId="0" fontId="16" fillId="0" borderId="0" applyNumberFormat="0" applyFill="0" applyBorder="0" applyAlignment="0" applyProtection="0"/>
  </cellStyleXfs>
  <cellXfs count="80">
    <xf numFmtId="0" fontId="0" fillId="0" borderId="0" xfId="0"/>
    <xf numFmtId="0" fontId="0" fillId="0" borderId="2" xfId="0" applyBorder="1"/>
    <xf numFmtId="0" fontId="0" fillId="0" borderId="3" xfId="0" applyBorder="1"/>
    <xf numFmtId="0" fontId="4"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9" fillId="0" borderId="0" xfId="0" applyFont="1" applyAlignment="1">
      <alignment wrapText="1"/>
    </xf>
    <xf numFmtId="0" fontId="17"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6" borderId="2"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0" fillId="0" borderId="2" xfId="0" applyBorder="1" applyAlignment="1">
      <alignment horizontal="left" vertical="top" wrapText="1"/>
    </xf>
    <xf numFmtId="0" fontId="20" fillId="7" borderId="5" xfId="0" applyFont="1" applyFill="1" applyBorder="1" applyAlignment="1">
      <alignment horizontal="center" vertical="center"/>
    </xf>
    <xf numFmtId="0" fontId="15" fillId="8" borderId="5" xfId="0" applyFont="1" applyFill="1" applyBorder="1" applyAlignment="1">
      <alignment horizontal="center"/>
    </xf>
    <xf numFmtId="0" fontId="3" fillId="7" borderId="3" xfId="0" applyFont="1" applyFill="1" applyBorder="1" applyAlignment="1">
      <alignment horizontal="left" vertical="top" wrapText="1"/>
    </xf>
    <xf numFmtId="0" fontId="12" fillId="7" borderId="3" xfId="0" applyFont="1" applyFill="1" applyBorder="1" applyAlignment="1">
      <alignment horizontal="left" vertical="top" wrapText="1"/>
    </xf>
    <xf numFmtId="0" fontId="0" fillId="8" borderId="3" xfId="0" applyFill="1" applyBorder="1" applyAlignment="1">
      <alignment horizontal="left" vertical="top"/>
    </xf>
    <xf numFmtId="0" fontId="11" fillId="3" borderId="1" xfId="0" applyFont="1" applyFill="1" applyBorder="1" applyAlignment="1">
      <alignment vertical="center" wrapText="1"/>
    </xf>
    <xf numFmtId="0" fontId="6" fillId="3" borderId="1" xfId="0" applyFont="1" applyFill="1" applyBorder="1" applyAlignment="1">
      <alignment vertical="center" wrapText="1"/>
    </xf>
    <xf numFmtId="0" fontId="5" fillId="3"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3" fillId="4" borderId="7" xfId="0" applyFont="1" applyFill="1" applyBorder="1" applyAlignment="1">
      <alignment vertical="top" wrapText="1"/>
    </xf>
    <xf numFmtId="0" fontId="2" fillId="4" borderId="7" xfId="0" applyFont="1" applyFill="1" applyBorder="1" applyAlignment="1">
      <alignment vertical="top" wrapText="1"/>
    </xf>
    <xf numFmtId="0" fontId="8" fillId="4" borderId="7" xfId="0" applyFont="1" applyFill="1" applyBorder="1" applyAlignment="1">
      <alignment vertical="top" wrapText="1"/>
    </xf>
    <xf numFmtId="0" fontId="0" fillId="0" borderId="7" xfId="0" applyBorder="1"/>
    <xf numFmtId="0" fontId="5" fillId="3"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8" fillId="4" borderId="8" xfId="0" applyFont="1" applyFill="1" applyBorder="1" applyAlignment="1">
      <alignment vertical="top" wrapText="1"/>
    </xf>
    <xf numFmtId="0" fontId="13"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0" fillId="7" borderId="14" xfId="0" applyFont="1" applyFill="1" applyBorder="1" applyAlignment="1">
      <alignment horizontal="center" vertical="center"/>
    </xf>
    <xf numFmtId="0" fontId="3" fillId="4" borderId="15" xfId="0" applyFont="1" applyFill="1" applyBorder="1" applyAlignment="1">
      <alignment vertical="top" wrapText="1"/>
    </xf>
    <xf numFmtId="0" fontId="19" fillId="2" borderId="1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 fillId="4" borderId="8" xfId="0" applyFont="1" applyFill="1" applyBorder="1" applyAlignment="1">
      <alignment vertical="top" wrapText="1"/>
    </xf>
    <xf numFmtId="0" fontId="19"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24" fillId="10" borderId="0" xfId="0" applyFont="1" applyFill="1" applyAlignment="1">
      <alignment vertical="center"/>
    </xf>
    <xf numFmtId="0" fontId="0" fillId="10" borderId="0" xfId="0" applyFill="1" applyAlignment="1">
      <alignment vertical="center"/>
    </xf>
    <xf numFmtId="0" fontId="27" fillId="10" borderId="0" xfId="0" applyFont="1" applyFill="1" applyAlignment="1">
      <alignment vertical="center"/>
    </xf>
    <xf numFmtId="0" fontId="27" fillId="10" borderId="0" xfId="0" applyFont="1" applyFill="1"/>
    <xf numFmtId="0" fontId="0" fillId="10" borderId="0" xfId="0" applyFill="1"/>
    <xf numFmtId="0" fontId="16" fillId="10" borderId="0" xfId="1" applyFill="1" applyBorder="1" applyProtection="1"/>
    <xf numFmtId="0" fontId="28" fillId="12" borderId="0" xfId="0" applyFont="1" applyFill="1" applyAlignment="1">
      <alignment vertical="center"/>
    </xf>
    <xf numFmtId="0" fontId="29" fillId="12" borderId="0" xfId="0" applyFont="1" applyFill="1" applyAlignment="1">
      <alignment vertical="center"/>
    </xf>
    <xf numFmtId="0" fontId="23" fillId="12" borderId="0" xfId="0" applyFont="1" applyFill="1" applyAlignment="1">
      <alignment horizontal="center"/>
    </xf>
    <xf numFmtId="0" fontId="23" fillId="12" borderId="0" xfId="0" applyFont="1" applyFill="1"/>
    <xf numFmtId="0" fontId="29" fillId="12" borderId="0" xfId="0" applyFont="1" applyFill="1"/>
    <xf numFmtId="0" fontId="30" fillId="13" borderId="0" xfId="0" applyFont="1" applyFill="1" applyAlignment="1">
      <alignment horizontal="center" vertical="center"/>
    </xf>
    <xf numFmtId="0" fontId="29" fillId="12" borderId="0" xfId="0" applyFont="1" applyFill="1" applyAlignment="1">
      <alignment horizontal="center"/>
    </xf>
    <xf numFmtId="0" fontId="22" fillId="12" borderId="0" xfId="0" applyFont="1" applyFill="1" applyAlignment="1">
      <alignment horizontal="center"/>
    </xf>
    <xf numFmtId="0" fontId="0" fillId="12" borderId="0" xfId="0" applyFill="1"/>
    <xf numFmtId="164" fontId="29" fillId="12" borderId="0" xfId="0" applyNumberFormat="1" applyFont="1" applyFill="1" applyAlignment="1">
      <alignment horizontal="center"/>
    </xf>
    <xf numFmtId="0" fontId="0" fillId="12" borderId="0" xfId="0" applyFill="1" applyAlignment="1">
      <alignment horizontal="center"/>
    </xf>
    <xf numFmtId="0" fontId="25" fillId="10" borderId="0" xfId="0" applyFont="1" applyFill="1" applyAlignment="1">
      <alignment horizontal="center" vertical="center"/>
    </xf>
    <xf numFmtId="0" fontId="21" fillId="9" borderId="0" xfId="0" applyFont="1" applyFill="1" applyAlignment="1">
      <alignment horizontal="center" wrapText="1"/>
    </xf>
    <xf numFmtId="1" fontId="26" fillId="11" borderId="0" xfId="0" applyNumberFormat="1" applyFont="1" applyFill="1" applyAlignment="1">
      <alignment horizontal="center" vertical="center"/>
    </xf>
    <xf numFmtId="0" fontId="22" fillId="9" borderId="0" xfId="0" applyFont="1" applyFill="1" applyAlignment="1">
      <alignment horizontal="center" vertical="center"/>
    </xf>
    <xf numFmtId="0" fontId="0" fillId="14" borderId="0" xfId="0" applyFill="1" applyAlignment="1">
      <alignment horizontal="center"/>
    </xf>
    <xf numFmtId="0" fontId="4" fillId="2" borderId="2" xfId="0" applyFont="1" applyFill="1" applyBorder="1" applyAlignment="1">
      <alignment horizontal="center" vertical="center" wrapText="1"/>
    </xf>
    <xf numFmtId="0" fontId="7" fillId="0" borderId="2" xfId="0" applyFont="1" applyBorder="1"/>
    <xf numFmtId="0" fontId="6" fillId="3"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0" borderId="3" xfId="0" applyFont="1" applyBorder="1"/>
  </cellXfs>
  <cellStyles count="2">
    <cellStyle name="Hyperlink" xfId="1" builtinId="8"/>
    <cellStyle name="Normal" xfId="0" builtinId="0"/>
  </cellStyles>
  <dxfs count="10">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bgColor theme="0" tint="-0.14996795556505021"/>
        </patternFill>
      </fill>
    </dxf>
    <dxf>
      <font>
        <b val="0"/>
        <i val="0"/>
        <strike val="0"/>
        <u val="none"/>
        <color theme="2" tint="-0.14996795556505021"/>
      </font>
    </dxf>
    <dxf>
      <font>
        <b val="0"/>
        <i val="0"/>
        <strike val="0"/>
        <u val="none"/>
        <color rgb="FFD9D9D9"/>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0000"/>
      </font>
      <fill>
        <patternFill>
          <bgColor theme="0" tint="-0.14999847407452621"/>
        </patternFill>
      </fill>
    </dxf>
  </dxfs>
  <tableStyles count="0" defaultTableStyle="TableStyleMedium2" defaultPivotStyle="PivotStyleLight16"/>
  <colors>
    <mruColors>
      <color rgb="FFFEF6DA"/>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7B13-5FFE-41A6-9978-33FA97B2F0C1}">
  <dimension ref="A1:F33"/>
  <sheetViews>
    <sheetView tabSelected="1" workbookViewId="0">
      <selection sqref="A1:F1"/>
    </sheetView>
  </sheetViews>
  <sheetFormatPr defaultColWidth="0" defaultRowHeight="15" zeroHeight="1" x14ac:dyDescent="0.25"/>
  <cols>
    <col min="1" max="1" width="39.28515625" customWidth="1"/>
    <col min="2" max="2" width="33.42578125" customWidth="1"/>
    <col min="3" max="3" width="10.5703125" bestFit="1" customWidth="1"/>
    <col min="4" max="6" width="9.140625" customWidth="1"/>
    <col min="7" max="16384" width="9.140625" hidden="1"/>
  </cols>
  <sheetData>
    <row r="1" spans="1:6" ht="50.25" customHeight="1" x14ac:dyDescent="0.35">
      <c r="A1" s="66" t="s">
        <v>312</v>
      </c>
      <c r="B1" s="66"/>
      <c r="C1" s="66"/>
      <c r="D1" s="66"/>
      <c r="E1" s="66"/>
      <c r="F1" s="66"/>
    </row>
    <row r="2" spans="1:6" ht="15" customHeight="1" x14ac:dyDescent="0.25">
      <c r="A2" s="68" t="s">
        <v>311</v>
      </c>
      <c r="B2" s="68"/>
      <c r="C2" s="68"/>
      <c r="D2" s="68"/>
      <c r="E2" s="68"/>
      <c r="F2" s="68"/>
    </row>
    <row r="3" spans="1:6" x14ac:dyDescent="0.25"/>
    <row r="4" spans="1:6" ht="18.75" customHeight="1" x14ac:dyDescent="0.25">
      <c r="A4" s="48" t="s">
        <v>167</v>
      </c>
      <c r="B4" s="65" t="s">
        <v>200</v>
      </c>
      <c r="C4" s="67">
        <v>4</v>
      </c>
      <c r="D4" s="49"/>
      <c r="E4" s="49"/>
      <c r="F4" s="49"/>
    </row>
    <row r="5" spans="1:6" ht="15" customHeight="1" x14ac:dyDescent="0.25">
      <c r="A5" s="50" t="s">
        <v>166</v>
      </c>
      <c r="B5" s="65"/>
      <c r="C5" s="67"/>
      <c r="D5" s="49"/>
      <c r="E5" s="49"/>
      <c r="F5" s="49"/>
    </row>
    <row r="6" spans="1:6" x14ac:dyDescent="0.25"/>
    <row r="7" spans="1:6" ht="18.75" x14ac:dyDescent="0.25">
      <c r="A7" s="48" t="s">
        <v>155</v>
      </c>
      <c r="B7" s="49"/>
      <c r="C7" s="49"/>
      <c r="D7" s="49"/>
      <c r="E7" s="49"/>
      <c r="F7" s="49"/>
    </row>
    <row r="8" spans="1:6" x14ac:dyDescent="0.25">
      <c r="A8" s="51" t="s">
        <v>286</v>
      </c>
      <c r="B8" s="52"/>
      <c r="C8" s="52"/>
      <c r="D8" s="52"/>
      <c r="E8" s="52"/>
      <c r="F8" s="52"/>
    </row>
    <row r="9" spans="1:6" x14ac:dyDescent="0.25">
      <c r="A9" s="53" t="s">
        <v>287</v>
      </c>
      <c r="B9" s="52"/>
      <c r="C9" s="52"/>
      <c r="D9" s="52"/>
      <c r="E9" s="52"/>
      <c r="F9" s="52"/>
    </row>
    <row r="10" spans="1:6" x14ac:dyDescent="0.25">
      <c r="A10" s="51" t="s">
        <v>157</v>
      </c>
      <c r="B10" s="52"/>
      <c r="C10" s="52"/>
      <c r="D10" s="52"/>
      <c r="E10" s="52"/>
      <c r="F10" s="52"/>
    </row>
    <row r="11" spans="1:6" x14ac:dyDescent="0.25">
      <c r="A11" s="51" t="s">
        <v>288</v>
      </c>
      <c r="B11" s="52"/>
      <c r="C11" s="52"/>
      <c r="D11" s="52"/>
      <c r="E11" s="52"/>
      <c r="F11" s="52"/>
    </row>
    <row r="12" spans="1:6" x14ac:dyDescent="0.25">
      <c r="A12" s="51" t="s">
        <v>156</v>
      </c>
      <c r="B12" s="52"/>
      <c r="C12" s="52"/>
      <c r="D12" s="52"/>
      <c r="E12" s="52"/>
      <c r="F12" s="52"/>
    </row>
    <row r="13" spans="1:6" x14ac:dyDescent="0.25"/>
    <row r="14" spans="1:6" ht="18.75" x14ac:dyDescent="0.25">
      <c r="A14" s="48" t="s">
        <v>173</v>
      </c>
      <c r="B14" s="49"/>
      <c r="C14" s="49"/>
      <c r="D14" s="49"/>
      <c r="E14" s="49"/>
      <c r="F14" s="49"/>
    </row>
    <row r="15" spans="1:6" x14ac:dyDescent="0.25">
      <c r="A15" s="51" t="s">
        <v>161</v>
      </c>
      <c r="B15" s="51" t="s">
        <v>168</v>
      </c>
      <c r="C15" s="52"/>
      <c r="D15" s="52"/>
      <c r="E15" s="52"/>
      <c r="F15" s="52"/>
    </row>
    <row r="16" spans="1:6" x14ac:dyDescent="0.25">
      <c r="A16" s="51" t="s">
        <v>162</v>
      </c>
      <c r="B16" s="51" t="s">
        <v>169</v>
      </c>
      <c r="C16" s="52"/>
      <c r="D16" s="52"/>
      <c r="E16" s="52"/>
      <c r="F16" s="52"/>
    </row>
    <row r="17" spans="1:6" x14ac:dyDescent="0.25">
      <c r="A17" s="51" t="s">
        <v>163</v>
      </c>
      <c r="B17" s="51" t="s">
        <v>170</v>
      </c>
      <c r="C17" s="52"/>
      <c r="D17" s="52"/>
      <c r="E17" s="52"/>
      <c r="F17" s="52"/>
    </row>
    <row r="18" spans="1:6" x14ac:dyDescent="0.25">
      <c r="A18" s="51" t="s">
        <v>164</v>
      </c>
      <c r="B18" s="51" t="s">
        <v>171</v>
      </c>
      <c r="C18" s="52"/>
      <c r="D18" s="52"/>
      <c r="E18" s="52"/>
      <c r="F18" s="52"/>
    </row>
    <row r="19" spans="1:6" x14ac:dyDescent="0.25">
      <c r="A19" s="51" t="s">
        <v>165</v>
      </c>
      <c r="B19" s="51" t="s">
        <v>172</v>
      </c>
      <c r="C19" s="52"/>
      <c r="D19" s="52"/>
      <c r="E19" s="52"/>
      <c r="F19" s="52"/>
    </row>
    <row r="20" spans="1:6" x14ac:dyDescent="0.25"/>
    <row r="21" spans="1:6" ht="18.75" x14ac:dyDescent="0.25">
      <c r="A21" s="48" t="s">
        <v>158</v>
      </c>
      <c r="B21" s="49"/>
      <c r="C21" s="49"/>
      <c r="D21" s="49"/>
      <c r="E21" s="49"/>
      <c r="F21" s="49"/>
    </row>
    <row r="22" spans="1:6" x14ac:dyDescent="0.25">
      <c r="A22" s="52" t="s">
        <v>159</v>
      </c>
      <c r="B22" s="52"/>
      <c r="C22" s="52"/>
      <c r="D22" s="52"/>
      <c r="E22" s="52"/>
      <c r="F22" s="52"/>
    </row>
    <row r="23" spans="1:6" x14ac:dyDescent="0.25">
      <c r="A23" s="52" t="s">
        <v>160</v>
      </c>
      <c r="B23" s="52"/>
      <c r="C23" s="52"/>
      <c r="D23" s="52"/>
      <c r="E23" s="52"/>
      <c r="F23" s="52"/>
    </row>
    <row r="24" spans="1:6" x14ac:dyDescent="0.25"/>
    <row r="25" spans="1:6" ht="18.75" x14ac:dyDescent="0.25">
      <c r="A25" s="54" t="s">
        <v>296</v>
      </c>
      <c r="B25" s="55"/>
      <c r="C25" s="55"/>
      <c r="D25" s="55"/>
      <c r="E25" s="55"/>
      <c r="F25" s="55"/>
    </row>
    <row r="26" spans="1:6" x14ac:dyDescent="0.25">
      <c r="A26" s="56" t="s">
        <v>293</v>
      </c>
      <c r="B26" s="56" t="s">
        <v>294</v>
      </c>
      <c r="C26" s="57" t="s">
        <v>297</v>
      </c>
      <c r="D26" s="58"/>
      <c r="E26" s="58"/>
      <c r="F26" s="58"/>
    </row>
    <row r="27" spans="1:6" x14ac:dyDescent="0.25">
      <c r="A27" s="59" t="s">
        <v>289</v>
      </c>
      <c r="B27" s="60">
        <f>COUNTIFS('2. IEC62443-3-3 Analysis'!C:C, "&lt;=" &amp; Target_SL,'2. IEC62443-3-3 Analysis'!E:E, "Compliant")</f>
        <v>1</v>
      </c>
      <c r="C27" s="69">
        <f>B27/$B$32</f>
        <v>0.01</v>
      </c>
      <c r="D27" s="69"/>
      <c r="E27" s="69"/>
      <c r="F27" s="69"/>
    </row>
    <row r="28" spans="1:6" x14ac:dyDescent="0.25">
      <c r="A28" s="59" t="s">
        <v>290</v>
      </c>
      <c r="B28" s="61">
        <f>COUNTIFS('2. IEC62443-3-3 Analysis'!C:C, "&lt;=" &amp; Target_SL, '2. IEC62443-3-3 Analysis'!E:E, "Partial")</f>
        <v>1</v>
      </c>
      <c r="C28" s="64"/>
      <c r="D28" s="64"/>
      <c r="E28" s="64"/>
      <c r="F28" s="64"/>
    </row>
    <row r="29" spans="1:6" x14ac:dyDescent="0.25">
      <c r="A29" s="59" t="s">
        <v>291</v>
      </c>
      <c r="B29" s="60">
        <f>COUNTIFS('2. IEC62443-3-3 Analysis'!C:C, "&lt;=" &amp; Target_SL, '2. IEC62443-3-3 Analysis'!E:E, "Gap")</f>
        <v>1</v>
      </c>
      <c r="C29" s="62"/>
      <c r="D29" s="62"/>
      <c r="E29" s="62"/>
      <c r="F29" s="62"/>
    </row>
    <row r="30" spans="1:6" x14ac:dyDescent="0.25">
      <c r="A30" s="59" t="s">
        <v>292</v>
      </c>
      <c r="B30" s="60">
        <f>COUNTIFS('2. IEC62443-3-3 Analysis'!C:C, "&lt;=" &amp; Target_SL, '2. IEC62443-3-3 Analysis'!E:E, "N/A")</f>
        <v>1</v>
      </c>
      <c r="C30" s="62"/>
      <c r="D30" s="62"/>
      <c r="E30" s="62"/>
      <c r="F30" s="62"/>
    </row>
    <row r="31" spans="1:6" x14ac:dyDescent="0.25">
      <c r="A31" s="57"/>
      <c r="B31" s="60"/>
      <c r="C31" s="58"/>
      <c r="D31" s="58"/>
      <c r="E31" s="58"/>
      <c r="F31" s="58"/>
    </row>
    <row r="32" spans="1:6" x14ac:dyDescent="0.25">
      <c r="A32" s="57" t="s">
        <v>295</v>
      </c>
      <c r="B32" s="60">
        <f>COUNTIF('2. IEC62443-3-3 Analysis'!C:C, "&lt;=" &amp; Target_SL)</f>
        <v>100</v>
      </c>
      <c r="C32" s="58"/>
      <c r="D32" s="58"/>
      <c r="E32" s="58"/>
      <c r="F32" s="58"/>
    </row>
    <row r="33" spans="1:6" x14ac:dyDescent="0.25">
      <c r="A33" s="57" t="s">
        <v>198</v>
      </c>
      <c r="B33" s="63">
        <f>IF(B32=0, 0, (B27 + B30) / B32)</f>
        <v>0.02</v>
      </c>
      <c r="C33" s="58"/>
      <c r="D33" s="58"/>
      <c r="E33" s="58"/>
      <c r="F33" s="58"/>
    </row>
  </sheetData>
  <mergeCells count="6">
    <mergeCell ref="C28:F28"/>
    <mergeCell ref="B4:B5"/>
    <mergeCell ref="A1:F1"/>
    <mergeCell ref="C4:C5"/>
    <mergeCell ref="A2:F2"/>
    <mergeCell ref="C27:F27"/>
  </mergeCells>
  <conditionalFormatting sqref="A27">
    <cfRule type="colorScale" priority="10">
      <colorScale>
        <cfvo type="min"/>
        <cfvo type="percentile" val="50"/>
        <cfvo type="max"/>
        <color rgb="FFF8696B"/>
        <color rgb="FFFFEB84"/>
        <color rgb="FF63BE7B"/>
      </colorScale>
    </cfRule>
  </conditionalFormatting>
  <conditionalFormatting sqref="A27:A30">
    <cfRule type="cellIs" dxfId="9" priority="2" operator="equal">
      <formula>"N/A"</formula>
    </cfRule>
    <cfRule type="cellIs" dxfId="8" priority="3" operator="equal">
      <formula>"Gap"</formula>
    </cfRule>
    <cfRule type="cellIs" dxfId="7" priority="4" operator="equal">
      <formula>"Partial"</formula>
    </cfRule>
    <cfRule type="cellIs" dxfId="6" priority="5" operator="equal">
      <formula>"Compliant"</formula>
    </cfRule>
    <cfRule type="expression" dxfId="5" priority="7">
      <formula>$D27 &gt; Target_SL</formula>
    </cfRule>
  </conditionalFormatting>
  <conditionalFormatting sqref="A28">
    <cfRule type="colorScale" priority="9">
      <colorScale>
        <cfvo type="min"/>
        <cfvo type="percentile" val="50"/>
        <cfvo type="max"/>
        <color rgb="FFF8696B"/>
        <color rgb="FFFFEB84"/>
        <color rgb="FF63BE7B"/>
      </colorScale>
    </cfRule>
  </conditionalFormatting>
  <conditionalFormatting sqref="A29">
    <cfRule type="colorScale" priority="8">
      <colorScale>
        <cfvo type="min"/>
        <cfvo type="percentile" val="50"/>
        <cfvo type="max"/>
        <color rgb="FFF8696B"/>
        <color rgb="FFFFEB84"/>
        <color rgb="FF63BE7B"/>
      </colorScale>
    </cfRule>
  </conditionalFormatting>
  <conditionalFormatting sqref="A30">
    <cfRule type="colorScale" priority="6">
      <colorScale>
        <cfvo type="min"/>
        <cfvo type="percentile" val="50"/>
        <cfvo type="max"/>
        <color rgb="FFF8696B"/>
        <color rgb="FFFFEB84"/>
        <color rgb="FF63BE7B"/>
      </colorScale>
    </cfRule>
  </conditionalFormatting>
  <conditionalFormatting sqref="C27:C30">
    <cfRule type="dataBar" priority="1">
      <dataBar showValue="0">
        <cfvo type="num" val="0"/>
        <cfvo type="num" val="1"/>
        <color rgb="FF63C384"/>
      </dataBar>
      <extLst>
        <ext xmlns:x14="http://schemas.microsoft.com/office/spreadsheetml/2009/9/main" uri="{B025F937-C7B1-47D3-B67F-A62EFF666E3E}">
          <x14:id>{1C3BB503-BEF1-4AFD-A45B-BABC8890108B}</x14:id>
        </ext>
      </extLst>
    </cfRule>
  </conditionalFormatting>
  <dataValidations count="1">
    <dataValidation type="list" allowBlank="1" showInputMessage="1" showErrorMessage="1" sqref="C4:C5" xr:uid="{B1C6427A-923F-4EE0-A82F-746D2F61B493}">
      <formula1>"1,2,3,4"</formula1>
    </dataValidation>
  </dataValidations>
  <hyperlinks>
    <hyperlink ref="A9" location="'2. IEC62443-3-3 Analysis'!A1" display="Step 2: _x0009_Click the tab at the bottom labeled &quot;2. IEC 62443-3-3 Analysis&quot;." xr:uid="{0236185F-CEE8-4816-A067-B571AE2CB1F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C3BB503-BEF1-4AFD-A45B-BABC8890108B}">
            <x14:dataBar gradient="0">
              <x14:cfvo type="num">
                <xm:f>0</xm:f>
              </x14:cfvo>
              <x14:cfvo type="num">
                <xm:f>1</xm:f>
              </x14:cfvo>
              <x14:negativeFillColor rgb="FFFF0000"/>
              <x14:axisColor rgb="FF000000"/>
            </x14:dataBar>
          </x14:cfRule>
          <xm:sqref>C27:C30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8"/>
  <sheetViews>
    <sheetView showGridLines="0" workbookViewId="0">
      <pane ySplit="1" topLeftCell="A2" activePane="bottomLeft" state="frozen"/>
      <selection activeCell="B27" sqref="B27"/>
      <selection pane="bottomLeft" activeCell="D7" sqref="D7"/>
    </sheetView>
  </sheetViews>
  <sheetFormatPr defaultColWidth="0" defaultRowHeight="15" zeroHeight="1" x14ac:dyDescent="0.25"/>
  <cols>
    <col min="1" max="1" width="12.85546875" style="1" customWidth="1"/>
    <col min="2" max="2" width="13.7109375" style="2" customWidth="1"/>
    <col min="3" max="3" width="12.5703125" style="2" customWidth="1"/>
    <col min="4" max="4" width="74.7109375" style="29" customWidth="1"/>
    <col min="5" max="5" width="17.140625" style="18" customWidth="1"/>
    <col min="6" max="6" width="57.140625" style="21" customWidth="1"/>
    <col min="7" max="7" width="43.140625" style="16" customWidth="1"/>
    <col min="8" max="8" width="0" hidden="1" customWidth="1"/>
    <col min="9" max="16384" width="14.42578125" hidden="1"/>
  </cols>
  <sheetData>
    <row r="1" spans="1:8" ht="46.5" customHeight="1" x14ac:dyDescent="0.25">
      <c r="A1" s="8" t="s">
        <v>154</v>
      </c>
      <c r="B1" s="34" t="s">
        <v>201</v>
      </c>
      <c r="C1" s="46" t="s">
        <v>206</v>
      </c>
      <c r="D1" s="25" t="s">
        <v>309</v>
      </c>
      <c r="E1" s="47" t="s">
        <v>310</v>
      </c>
      <c r="F1" s="7" t="s">
        <v>307</v>
      </c>
      <c r="G1" s="6" t="s">
        <v>308</v>
      </c>
      <c r="H1" s="9"/>
    </row>
    <row r="2" spans="1:8" ht="18.75" customHeight="1" x14ac:dyDescent="0.25">
      <c r="A2" s="30" t="s">
        <v>0</v>
      </c>
      <c r="B2" s="72" t="s">
        <v>1</v>
      </c>
      <c r="C2" s="73"/>
      <c r="D2" s="74"/>
      <c r="E2" s="24"/>
      <c r="F2" s="4"/>
      <c r="G2" s="4"/>
    </row>
    <row r="3" spans="1:8" ht="90" x14ac:dyDescent="0.25">
      <c r="A3" s="78" t="s">
        <v>2</v>
      </c>
      <c r="B3" s="44" t="s">
        <v>202</v>
      </c>
      <c r="C3" s="45">
        <v>1</v>
      </c>
      <c r="D3" s="40" t="s">
        <v>65</v>
      </c>
      <c r="E3" s="17" t="s">
        <v>289</v>
      </c>
      <c r="F3" s="19" t="s">
        <v>199</v>
      </c>
      <c r="G3" s="13" t="s">
        <v>178</v>
      </c>
    </row>
    <row r="4" spans="1:8" ht="45" x14ac:dyDescent="0.25">
      <c r="A4" s="79"/>
      <c r="B4" s="41" t="s">
        <v>203</v>
      </c>
      <c r="C4" s="42">
        <v>2</v>
      </c>
      <c r="D4" s="43" t="s">
        <v>66</v>
      </c>
      <c r="E4" s="17" t="s">
        <v>290</v>
      </c>
      <c r="F4" s="19"/>
      <c r="G4" s="14" t="s">
        <v>174</v>
      </c>
    </row>
    <row r="5" spans="1:8" ht="60" x14ac:dyDescent="0.25">
      <c r="A5" s="79"/>
      <c r="B5" s="35" t="s">
        <v>204</v>
      </c>
      <c r="C5" s="10">
        <v>3</v>
      </c>
      <c r="D5" s="27" t="s">
        <v>298</v>
      </c>
      <c r="E5" s="17" t="s">
        <v>291</v>
      </c>
      <c r="F5" s="19"/>
      <c r="G5" s="14" t="s">
        <v>175</v>
      </c>
    </row>
    <row r="6" spans="1:8" ht="45" x14ac:dyDescent="0.25">
      <c r="A6" s="79"/>
      <c r="B6" s="35" t="s">
        <v>205</v>
      </c>
      <c r="C6" s="10">
        <v>4</v>
      </c>
      <c r="D6" s="26" t="s">
        <v>67</v>
      </c>
      <c r="E6" s="17" t="s">
        <v>292</v>
      </c>
      <c r="F6" s="19"/>
      <c r="G6" s="13" t="s">
        <v>176</v>
      </c>
    </row>
    <row r="7" spans="1:8" ht="90" x14ac:dyDescent="0.25">
      <c r="A7" s="78" t="s">
        <v>3</v>
      </c>
      <c r="B7" s="35" t="s">
        <v>202</v>
      </c>
      <c r="C7" s="10">
        <v>2</v>
      </c>
      <c r="D7" s="26" t="s">
        <v>68</v>
      </c>
      <c r="E7" s="39"/>
      <c r="F7" s="19"/>
      <c r="G7" s="15" t="s">
        <v>177</v>
      </c>
    </row>
    <row r="8" spans="1:8" ht="45" x14ac:dyDescent="0.25">
      <c r="A8" s="79"/>
      <c r="B8" s="36" t="s">
        <v>203</v>
      </c>
      <c r="C8" s="11">
        <v>3</v>
      </c>
      <c r="D8" s="26" t="s">
        <v>69</v>
      </c>
      <c r="E8" s="17"/>
      <c r="F8" s="19"/>
      <c r="G8" s="15" t="s">
        <v>179</v>
      </c>
    </row>
    <row r="9" spans="1:8" ht="60" x14ac:dyDescent="0.25">
      <c r="A9" s="78" t="s">
        <v>4</v>
      </c>
      <c r="B9" s="36" t="s">
        <v>202</v>
      </c>
      <c r="C9" s="11">
        <v>1</v>
      </c>
      <c r="D9" s="26" t="s">
        <v>70</v>
      </c>
      <c r="E9" s="17"/>
      <c r="F9" s="19"/>
      <c r="G9" s="15" t="s">
        <v>180</v>
      </c>
    </row>
    <row r="10" spans="1:8" ht="45" x14ac:dyDescent="0.25">
      <c r="A10" s="79"/>
      <c r="B10" s="36" t="s">
        <v>203</v>
      </c>
      <c r="C10" s="11">
        <v>3</v>
      </c>
      <c r="D10" s="26" t="s">
        <v>71</v>
      </c>
      <c r="E10" s="17"/>
      <c r="F10" s="19"/>
      <c r="G10" s="15" t="s">
        <v>181</v>
      </c>
    </row>
    <row r="11" spans="1:8" ht="45" x14ac:dyDescent="0.25">
      <c r="A11" s="12" t="s">
        <v>5</v>
      </c>
      <c r="B11" s="36" t="s">
        <v>202</v>
      </c>
      <c r="C11" s="11">
        <v>1</v>
      </c>
      <c r="D11" s="26" t="s">
        <v>72</v>
      </c>
      <c r="E11" s="17"/>
      <c r="F11" s="19"/>
      <c r="G11" s="15" t="s">
        <v>182</v>
      </c>
    </row>
    <row r="12" spans="1:8" ht="105" x14ac:dyDescent="0.25">
      <c r="A12" s="78" t="s">
        <v>6</v>
      </c>
      <c r="B12" s="36" t="s">
        <v>202</v>
      </c>
      <c r="C12" s="11">
        <v>1</v>
      </c>
      <c r="D12" s="26" t="s">
        <v>73</v>
      </c>
      <c r="E12" s="17"/>
      <c r="F12" s="19"/>
      <c r="G12" s="15" t="s">
        <v>183</v>
      </c>
    </row>
    <row r="13" spans="1:8" ht="45" x14ac:dyDescent="0.25">
      <c r="A13" s="79"/>
      <c r="B13" s="36" t="s">
        <v>203</v>
      </c>
      <c r="C13" s="11">
        <v>3</v>
      </c>
      <c r="D13" s="26" t="s">
        <v>74</v>
      </c>
      <c r="E13" s="17"/>
      <c r="F13" s="19"/>
      <c r="G13" s="15" t="s">
        <v>184</v>
      </c>
    </row>
    <row r="14" spans="1:8" ht="60" x14ac:dyDescent="0.25">
      <c r="A14" s="78" t="s">
        <v>7</v>
      </c>
      <c r="B14" s="36" t="s">
        <v>202</v>
      </c>
      <c r="C14" s="11">
        <v>1</v>
      </c>
      <c r="D14" s="28" t="s">
        <v>75</v>
      </c>
      <c r="E14" s="17"/>
      <c r="F14" s="19"/>
      <c r="G14" s="15" t="s">
        <v>185</v>
      </c>
    </row>
    <row r="15" spans="1:8" ht="60" x14ac:dyDescent="0.25">
      <c r="A15" s="79"/>
      <c r="B15" s="36" t="s">
        <v>203</v>
      </c>
      <c r="C15" s="11">
        <v>2</v>
      </c>
      <c r="D15" s="28" t="s">
        <v>76</v>
      </c>
      <c r="E15" s="17"/>
      <c r="F15" s="19"/>
      <c r="G15" s="15" t="s">
        <v>186</v>
      </c>
    </row>
    <row r="16" spans="1:8" ht="60" x14ac:dyDescent="0.25">
      <c r="A16" s="78" t="s">
        <v>8</v>
      </c>
      <c r="B16" s="36" t="s">
        <v>202</v>
      </c>
      <c r="C16" s="11">
        <v>1</v>
      </c>
      <c r="D16" s="28" t="s">
        <v>77</v>
      </c>
      <c r="E16" s="17"/>
      <c r="F16" s="19"/>
      <c r="G16" s="15" t="s">
        <v>187</v>
      </c>
    </row>
    <row r="17" spans="1:7" ht="150" x14ac:dyDescent="0.25">
      <c r="A17" s="79"/>
      <c r="B17" s="36" t="s">
        <v>203</v>
      </c>
      <c r="C17" s="11">
        <v>3</v>
      </c>
      <c r="D17" s="28" t="s">
        <v>78</v>
      </c>
      <c r="E17" s="17"/>
      <c r="F17" s="19"/>
      <c r="G17" s="15" t="s">
        <v>188</v>
      </c>
    </row>
    <row r="18" spans="1:7" ht="45" x14ac:dyDescent="0.25">
      <c r="A18" s="79"/>
      <c r="B18" s="36" t="s">
        <v>204</v>
      </c>
      <c r="C18" s="11">
        <v>4</v>
      </c>
      <c r="D18" s="28" t="s">
        <v>79</v>
      </c>
      <c r="E18" s="17"/>
      <c r="F18" s="19"/>
      <c r="G18" s="15" t="s">
        <v>189</v>
      </c>
    </row>
    <row r="19" spans="1:7" ht="60" x14ac:dyDescent="0.25">
      <c r="A19" s="12" t="s">
        <v>9</v>
      </c>
      <c r="B19" s="36" t="s">
        <v>202</v>
      </c>
      <c r="C19" s="11">
        <v>2</v>
      </c>
      <c r="D19" s="28" t="s">
        <v>80</v>
      </c>
      <c r="E19" s="17"/>
      <c r="F19" s="19"/>
      <c r="G19" s="15" t="s">
        <v>190</v>
      </c>
    </row>
    <row r="20" spans="1:7" ht="180" x14ac:dyDescent="0.25">
      <c r="A20" s="78" t="s">
        <v>10</v>
      </c>
      <c r="B20" s="37" t="s">
        <v>202</v>
      </c>
      <c r="C20" s="38">
        <v>2</v>
      </c>
      <c r="D20" s="28" t="s">
        <v>81</v>
      </c>
      <c r="E20" s="17"/>
      <c r="F20" s="19"/>
      <c r="G20" s="15" t="s">
        <v>191</v>
      </c>
    </row>
    <row r="21" spans="1:7" ht="60" x14ac:dyDescent="0.25">
      <c r="A21" s="71"/>
      <c r="B21" s="31" t="s">
        <v>203</v>
      </c>
      <c r="C21" s="32">
        <v>3</v>
      </c>
      <c r="D21" s="33" t="s">
        <v>82</v>
      </c>
      <c r="E21" s="17"/>
      <c r="F21" s="19"/>
      <c r="G21" s="15" t="s">
        <v>192</v>
      </c>
    </row>
    <row r="22" spans="1:7" ht="60" x14ac:dyDescent="0.25">
      <c r="A22" s="3" t="s">
        <v>11</v>
      </c>
      <c r="B22" s="12" t="s">
        <v>202</v>
      </c>
      <c r="C22" s="11">
        <v>1</v>
      </c>
      <c r="D22" s="28" t="s">
        <v>83</v>
      </c>
      <c r="E22" s="17"/>
      <c r="F22" s="19"/>
      <c r="G22" s="15" t="s">
        <v>193</v>
      </c>
    </row>
    <row r="23" spans="1:7" ht="135" x14ac:dyDescent="0.25">
      <c r="A23" s="3" t="s">
        <v>12</v>
      </c>
      <c r="B23" s="12" t="s">
        <v>202</v>
      </c>
      <c r="C23" s="11">
        <v>1</v>
      </c>
      <c r="D23" s="28" t="s">
        <v>305</v>
      </c>
      <c r="E23" s="17"/>
      <c r="F23" s="19"/>
      <c r="G23" s="15" t="s">
        <v>194</v>
      </c>
    </row>
    <row r="24" spans="1:7" ht="60" x14ac:dyDescent="0.25">
      <c r="A24" s="3" t="s">
        <v>13</v>
      </c>
      <c r="B24" s="12" t="s">
        <v>202</v>
      </c>
      <c r="C24" s="11">
        <v>1</v>
      </c>
      <c r="D24" s="28" t="s">
        <v>84</v>
      </c>
      <c r="E24" s="17"/>
      <c r="F24" s="19"/>
      <c r="G24" s="15" t="s">
        <v>195</v>
      </c>
    </row>
    <row r="25" spans="1:7" ht="45" x14ac:dyDescent="0.25">
      <c r="A25" s="70" t="s">
        <v>14</v>
      </c>
      <c r="B25" s="12" t="s">
        <v>202</v>
      </c>
      <c r="C25" s="11">
        <v>1</v>
      </c>
      <c r="D25" s="28" t="s">
        <v>153</v>
      </c>
      <c r="E25" s="17"/>
      <c r="F25" s="19"/>
      <c r="G25" s="15" t="s">
        <v>196</v>
      </c>
    </row>
    <row r="26" spans="1:7" ht="45" x14ac:dyDescent="0.25">
      <c r="A26" s="71"/>
      <c r="B26" s="12" t="s">
        <v>203</v>
      </c>
      <c r="C26" s="11">
        <v>2</v>
      </c>
      <c r="D26" s="28" t="s">
        <v>306</v>
      </c>
      <c r="E26" s="17"/>
      <c r="F26" s="19"/>
      <c r="G26" s="15" t="s">
        <v>197</v>
      </c>
    </row>
    <row r="27" spans="1:7" ht="18.75" customHeight="1" x14ac:dyDescent="0.25">
      <c r="A27" s="5" t="s">
        <v>15</v>
      </c>
      <c r="B27" s="75" t="s">
        <v>16</v>
      </c>
      <c r="C27" s="76"/>
      <c r="D27" s="76"/>
      <c r="E27" s="22"/>
      <c r="F27" s="22"/>
      <c r="G27" s="22"/>
    </row>
    <row r="28" spans="1:7" ht="75" x14ac:dyDescent="0.25">
      <c r="A28" s="70" t="s">
        <v>17</v>
      </c>
      <c r="B28" s="12" t="s">
        <v>202</v>
      </c>
      <c r="C28" s="11">
        <v>1</v>
      </c>
      <c r="D28" s="28" t="s">
        <v>85</v>
      </c>
      <c r="E28" s="17"/>
      <c r="F28" s="19"/>
      <c r="G28" s="13" t="s">
        <v>209</v>
      </c>
    </row>
    <row r="29" spans="1:7" ht="75" x14ac:dyDescent="0.25">
      <c r="A29" s="71"/>
      <c r="B29" s="12" t="s">
        <v>203</v>
      </c>
      <c r="C29" s="11">
        <v>2</v>
      </c>
      <c r="D29" s="28" t="s">
        <v>86</v>
      </c>
      <c r="E29" s="17"/>
      <c r="F29" s="19"/>
      <c r="G29" s="15" t="s">
        <v>210</v>
      </c>
    </row>
    <row r="30" spans="1:7" ht="135" x14ac:dyDescent="0.25">
      <c r="A30" s="71"/>
      <c r="B30" s="12" t="s">
        <v>204</v>
      </c>
      <c r="C30" s="11">
        <v>2</v>
      </c>
      <c r="D30" s="28" t="s">
        <v>87</v>
      </c>
      <c r="E30" s="17"/>
      <c r="F30" s="19"/>
      <c r="G30" s="15" t="s">
        <v>211</v>
      </c>
    </row>
    <row r="31" spans="1:7" ht="135" x14ac:dyDescent="0.25">
      <c r="A31" s="71"/>
      <c r="B31" s="12" t="s">
        <v>205</v>
      </c>
      <c r="C31" s="11">
        <v>3</v>
      </c>
      <c r="D31" s="28" t="s">
        <v>299</v>
      </c>
      <c r="E31" s="17"/>
      <c r="F31" s="19"/>
      <c r="G31" s="15" t="s">
        <v>212</v>
      </c>
    </row>
    <row r="32" spans="1:7" ht="195" x14ac:dyDescent="0.25">
      <c r="A32" s="71"/>
      <c r="B32" s="12" t="s">
        <v>207</v>
      </c>
      <c r="C32" s="11">
        <v>4</v>
      </c>
      <c r="D32" s="28" t="s">
        <v>88</v>
      </c>
      <c r="E32" s="17"/>
      <c r="F32" s="19"/>
      <c r="G32" s="15" t="s">
        <v>213</v>
      </c>
    </row>
    <row r="33" spans="1:7" ht="60" x14ac:dyDescent="0.25">
      <c r="A33" s="70" t="s">
        <v>18</v>
      </c>
      <c r="B33" s="12" t="s">
        <v>202</v>
      </c>
      <c r="C33" s="11">
        <v>1</v>
      </c>
      <c r="D33" s="28" t="s">
        <v>89</v>
      </c>
      <c r="E33" s="17"/>
      <c r="F33" s="19"/>
      <c r="G33" s="15" t="s">
        <v>214</v>
      </c>
    </row>
    <row r="34" spans="1:7" ht="60" x14ac:dyDescent="0.25">
      <c r="A34" s="71"/>
      <c r="B34" s="12" t="s">
        <v>203</v>
      </c>
      <c r="C34" s="11">
        <v>3</v>
      </c>
      <c r="D34" s="28" t="s">
        <v>90</v>
      </c>
      <c r="E34" s="17"/>
      <c r="F34" s="19"/>
      <c r="G34" s="15" t="s">
        <v>215</v>
      </c>
    </row>
    <row r="35" spans="1:7" ht="90" x14ac:dyDescent="0.25">
      <c r="A35" s="70" t="s">
        <v>19</v>
      </c>
      <c r="B35" s="12" t="s">
        <v>202</v>
      </c>
      <c r="C35" s="11">
        <v>1</v>
      </c>
      <c r="D35" s="28" t="s">
        <v>92</v>
      </c>
      <c r="E35" s="17"/>
      <c r="F35" s="19"/>
      <c r="G35" s="15" t="s">
        <v>216</v>
      </c>
    </row>
    <row r="36" spans="1:7" ht="60" x14ac:dyDescent="0.25">
      <c r="A36" s="71"/>
      <c r="B36" s="12" t="s">
        <v>203</v>
      </c>
      <c r="C36" s="11">
        <v>3</v>
      </c>
      <c r="D36" s="28" t="s">
        <v>91</v>
      </c>
      <c r="E36" s="17"/>
      <c r="F36" s="19"/>
      <c r="G36" s="15" t="s">
        <v>217</v>
      </c>
    </row>
    <row r="37" spans="1:7" ht="120" x14ac:dyDescent="0.25">
      <c r="A37" s="70" t="s">
        <v>20</v>
      </c>
      <c r="B37" s="12" t="s">
        <v>202</v>
      </c>
      <c r="C37" s="11">
        <v>1</v>
      </c>
      <c r="D37" s="28" t="s">
        <v>93</v>
      </c>
      <c r="E37" s="17"/>
      <c r="F37" s="19"/>
      <c r="G37" s="15" t="s">
        <v>218</v>
      </c>
    </row>
    <row r="38" spans="1:7" ht="45" x14ac:dyDescent="0.25">
      <c r="A38" s="71"/>
      <c r="B38" s="12" t="s">
        <v>203</v>
      </c>
      <c r="C38" s="11">
        <v>3</v>
      </c>
      <c r="D38" s="28" t="s">
        <v>300</v>
      </c>
      <c r="E38" s="17"/>
      <c r="F38" s="19"/>
      <c r="G38" s="15" t="s">
        <v>219</v>
      </c>
    </row>
    <row r="39" spans="1:7" ht="90" x14ac:dyDescent="0.25">
      <c r="A39" s="3" t="s">
        <v>21</v>
      </c>
      <c r="B39" s="12" t="s">
        <v>202</v>
      </c>
      <c r="C39" s="11">
        <v>1</v>
      </c>
      <c r="D39" s="28" t="s">
        <v>94</v>
      </c>
      <c r="E39" s="17"/>
      <c r="F39" s="19"/>
      <c r="G39" s="15" t="s">
        <v>220</v>
      </c>
    </row>
    <row r="40" spans="1:7" ht="60" x14ac:dyDescent="0.25">
      <c r="A40" s="3" t="s">
        <v>22</v>
      </c>
      <c r="B40" s="12" t="s">
        <v>202</v>
      </c>
      <c r="C40" s="11">
        <v>2</v>
      </c>
      <c r="D40" s="28" t="s">
        <v>95</v>
      </c>
      <c r="E40" s="17"/>
      <c r="F40" s="19"/>
      <c r="G40" s="15" t="s">
        <v>221</v>
      </c>
    </row>
    <row r="41" spans="1:7" ht="60" x14ac:dyDescent="0.25">
      <c r="A41" s="3" t="s">
        <v>23</v>
      </c>
      <c r="B41" s="12" t="s">
        <v>202</v>
      </c>
      <c r="C41" s="11">
        <v>3</v>
      </c>
      <c r="D41" s="28" t="s">
        <v>96</v>
      </c>
      <c r="E41" s="17"/>
      <c r="F41" s="19"/>
      <c r="G41" s="15" t="s">
        <v>222</v>
      </c>
    </row>
    <row r="42" spans="1:7" ht="105" x14ac:dyDescent="0.25">
      <c r="A42" s="70" t="s">
        <v>24</v>
      </c>
      <c r="B42" s="12" t="s">
        <v>202</v>
      </c>
      <c r="C42" s="11">
        <v>1</v>
      </c>
      <c r="D42" s="28" t="s">
        <v>97</v>
      </c>
      <c r="E42" s="17"/>
      <c r="F42" s="19"/>
      <c r="G42" s="15" t="s">
        <v>223</v>
      </c>
    </row>
    <row r="43" spans="1:7" ht="105" x14ac:dyDescent="0.25">
      <c r="A43" s="71"/>
      <c r="B43" s="12" t="s">
        <v>203</v>
      </c>
      <c r="C43" s="11">
        <v>3</v>
      </c>
      <c r="D43" s="28" t="s">
        <v>98</v>
      </c>
      <c r="E43" s="17"/>
      <c r="F43" s="19"/>
      <c r="G43" s="15" t="s">
        <v>224</v>
      </c>
    </row>
    <row r="44" spans="1:7" ht="75" x14ac:dyDescent="0.25">
      <c r="A44" s="70" t="s">
        <v>25</v>
      </c>
      <c r="B44" s="12" t="s">
        <v>202</v>
      </c>
      <c r="C44" s="11">
        <v>1</v>
      </c>
      <c r="D44" s="28" t="s">
        <v>99</v>
      </c>
      <c r="E44" s="17"/>
      <c r="F44" s="19"/>
      <c r="G44" s="15" t="s">
        <v>225</v>
      </c>
    </row>
    <row r="45" spans="1:7" ht="60" x14ac:dyDescent="0.25">
      <c r="A45" s="71"/>
      <c r="B45" s="12" t="s">
        <v>203</v>
      </c>
      <c r="C45" s="11">
        <v>3</v>
      </c>
      <c r="D45" s="28" t="s">
        <v>100</v>
      </c>
      <c r="E45" s="17"/>
      <c r="F45" s="19"/>
      <c r="G45" s="15" t="s">
        <v>226</v>
      </c>
    </row>
    <row r="46" spans="1:7" ht="90" x14ac:dyDescent="0.25">
      <c r="A46" s="3" t="s">
        <v>26</v>
      </c>
      <c r="B46" s="12" t="s">
        <v>202</v>
      </c>
      <c r="C46" s="11">
        <v>1</v>
      </c>
      <c r="D46" s="28" t="s">
        <v>101</v>
      </c>
      <c r="E46" s="17"/>
      <c r="F46" s="19"/>
      <c r="G46" s="15" t="s">
        <v>227</v>
      </c>
    </row>
    <row r="47" spans="1:7" ht="45" x14ac:dyDescent="0.25">
      <c r="A47" s="70" t="s">
        <v>27</v>
      </c>
      <c r="B47" s="12" t="s">
        <v>202</v>
      </c>
      <c r="C47" s="11">
        <v>1</v>
      </c>
      <c r="D47" s="28" t="s">
        <v>208</v>
      </c>
      <c r="E47" s="17"/>
      <c r="F47" s="19"/>
      <c r="G47" s="15" t="s">
        <v>228</v>
      </c>
    </row>
    <row r="48" spans="1:7" ht="45" x14ac:dyDescent="0.25">
      <c r="A48" s="71"/>
      <c r="B48" s="12" t="s">
        <v>203</v>
      </c>
      <c r="C48" s="11">
        <v>3</v>
      </c>
      <c r="D48" s="28" t="s">
        <v>102</v>
      </c>
      <c r="E48" s="17"/>
      <c r="F48" s="19"/>
      <c r="G48" s="15" t="s">
        <v>229</v>
      </c>
    </row>
    <row r="49" spans="1:8" ht="45" x14ac:dyDescent="0.25">
      <c r="A49" s="71"/>
      <c r="B49" s="12" t="s">
        <v>204</v>
      </c>
      <c r="C49" s="11">
        <v>4</v>
      </c>
      <c r="D49" s="28" t="s">
        <v>103</v>
      </c>
      <c r="E49" s="17"/>
      <c r="F49" s="19"/>
      <c r="G49" s="15" t="s">
        <v>230</v>
      </c>
    </row>
    <row r="50" spans="1:8" ht="45" x14ac:dyDescent="0.25">
      <c r="A50" s="70" t="s">
        <v>28</v>
      </c>
      <c r="B50" s="12" t="s">
        <v>202</v>
      </c>
      <c r="C50" s="11">
        <v>3</v>
      </c>
      <c r="D50" s="28" t="s">
        <v>104</v>
      </c>
      <c r="E50" s="17"/>
      <c r="F50" s="19"/>
      <c r="G50" s="15" t="s">
        <v>231</v>
      </c>
    </row>
    <row r="51" spans="1:8" ht="45" x14ac:dyDescent="0.25">
      <c r="A51" s="71"/>
      <c r="B51" s="12" t="s">
        <v>203</v>
      </c>
      <c r="C51" s="11">
        <v>4</v>
      </c>
      <c r="D51" s="28" t="s">
        <v>105</v>
      </c>
      <c r="E51" s="17"/>
      <c r="F51" s="19"/>
      <c r="G51" s="15" t="s">
        <v>232</v>
      </c>
    </row>
    <row r="52" spans="1:8" ht="18" customHeight="1" x14ac:dyDescent="0.25">
      <c r="A52" s="4" t="s">
        <v>29</v>
      </c>
      <c r="B52" s="77" t="s">
        <v>30</v>
      </c>
      <c r="C52" s="73"/>
      <c r="D52" s="73"/>
      <c r="E52" s="23"/>
      <c r="F52" s="23"/>
      <c r="G52" s="23"/>
    </row>
    <row r="53" spans="1:8" ht="60" x14ac:dyDescent="0.25">
      <c r="A53" s="70" t="s">
        <v>31</v>
      </c>
      <c r="B53" s="12" t="s">
        <v>202</v>
      </c>
      <c r="C53" s="11">
        <v>1</v>
      </c>
      <c r="D53" s="28" t="s">
        <v>106</v>
      </c>
      <c r="E53" s="17"/>
      <c r="F53" s="19"/>
      <c r="G53" s="13" t="s">
        <v>233</v>
      </c>
    </row>
    <row r="54" spans="1:8" ht="120" x14ac:dyDescent="0.25">
      <c r="A54" s="71"/>
      <c r="B54" s="12" t="s">
        <v>203</v>
      </c>
      <c r="C54" s="11">
        <v>3</v>
      </c>
      <c r="D54" s="28" t="s">
        <v>107</v>
      </c>
      <c r="E54" s="17"/>
      <c r="F54" s="19"/>
      <c r="G54" s="15" t="s">
        <v>234</v>
      </c>
    </row>
    <row r="55" spans="1:8" ht="75" x14ac:dyDescent="0.25">
      <c r="A55" s="70" t="s">
        <v>32</v>
      </c>
      <c r="B55" s="12" t="s">
        <v>202</v>
      </c>
      <c r="C55" s="11">
        <v>1</v>
      </c>
      <c r="D55" s="28" t="s">
        <v>108</v>
      </c>
      <c r="E55" s="17"/>
      <c r="F55" s="19"/>
      <c r="G55" s="15" t="s">
        <v>235</v>
      </c>
    </row>
    <row r="56" spans="1:8" ht="90" x14ac:dyDescent="0.25">
      <c r="A56" s="71"/>
      <c r="B56" s="12" t="s">
        <v>203</v>
      </c>
      <c r="C56" s="11">
        <v>3</v>
      </c>
      <c r="D56" s="28" t="s">
        <v>109</v>
      </c>
      <c r="E56" s="17"/>
      <c r="F56" s="19"/>
      <c r="G56" s="15" t="s">
        <v>236</v>
      </c>
    </row>
    <row r="57" spans="1:8" ht="90" x14ac:dyDescent="0.25">
      <c r="A57" s="71"/>
      <c r="B57" s="12" t="s">
        <v>204</v>
      </c>
      <c r="C57" s="11">
        <v>3</v>
      </c>
      <c r="D57" s="28" t="s">
        <v>110</v>
      </c>
      <c r="E57" s="17"/>
      <c r="F57" s="19"/>
      <c r="G57" s="15" t="s">
        <v>237</v>
      </c>
    </row>
    <row r="58" spans="1:8" ht="90" x14ac:dyDescent="0.25">
      <c r="A58" s="70" t="s">
        <v>33</v>
      </c>
      <c r="B58" s="12" t="s">
        <v>202</v>
      </c>
      <c r="C58" s="11">
        <v>1</v>
      </c>
      <c r="D58" s="28" t="s">
        <v>111</v>
      </c>
      <c r="E58" s="17"/>
      <c r="F58" s="19"/>
      <c r="G58" s="15" t="s">
        <v>238</v>
      </c>
    </row>
    <row r="59" spans="1:8" ht="60" x14ac:dyDescent="0.25">
      <c r="A59" s="71"/>
      <c r="B59" s="12" t="s">
        <v>203</v>
      </c>
      <c r="C59" s="11">
        <v>3</v>
      </c>
      <c r="D59" s="28" t="s">
        <v>301</v>
      </c>
      <c r="E59" s="17"/>
      <c r="F59" s="19"/>
      <c r="G59" s="15" t="s">
        <v>239</v>
      </c>
      <c r="H59" t="s">
        <v>239</v>
      </c>
    </row>
    <row r="60" spans="1:8" ht="105" x14ac:dyDescent="0.25">
      <c r="A60" s="71"/>
      <c r="B60" s="12" t="s">
        <v>204</v>
      </c>
      <c r="C60" s="11">
        <v>4</v>
      </c>
      <c r="D60" s="28" t="s">
        <v>112</v>
      </c>
      <c r="E60" s="17"/>
      <c r="F60" s="19"/>
      <c r="G60" s="15" t="s">
        <v>240</v>
      </c>
    </row>
    <row r="61" spans="1:8" ht="45" x14ac:dyDescent="0.25">
      <c r="A61" s="70" t="s">
        <v>34</v>
      </c>
      <c r="B61" s="12" t="s">
        <v>202</v>
      </c>
      <c r="C61" s="11">
        <v>2</v>
      </c>
      <c r="D61" s="28" t="s">
        <v>113</v>
      </c>
      <c r="E61" s="17"/>
      <c r="F61" s="19"/>
      <c r="G61" s="15" t="s">
        <v>241</v>
      </c>
    </row>
    <row r="62" spans="1:8" ht="60" x14ac:dyDescent="0.25">
      <c r="A62" s="71"/>
      <c r="B62" s="12" t="s">
        <v>203</v>
      </c>
      <c r="C62" s="11">
        <v>3</v>
      </c>
      <c r="D62" s="28" t="s">
        <v>114</v>
      </c>
      <c r="E62" s="17"/>
      <c r="F62" s="19"/>
      <c r="G62" s="15" t="s">
        <v>242</v>
      </c>
    </row>
    <row r="63" spans="1:8" ht="60" x14ac:dyDescent="0.25">
      <c r="A63" s="3" t="s">
        <v>35</v>
      </c>
      <c r="B63" s="12" t="s">
        <v>202</v>
      </c>
      <c r="C63" s="11">
        <v>1</v>
      </c>
      <c r="D63" s="28" t="s">
        <v>115</v>
      </c>
      <c r="E63" s="17"/>
      <c r="F63" s="19"/>
      <c r="G63" s="15" t="s">
        <v>243</v>
      </c>
    </row>
    <row r="64" spans="1:8" ht="60" x14ac:dyDescent="0.25">
      <c r="A64" s="3" t="s">
        <v>36</v>
      </c>
      <c r="B64" s="12" t="s">
        <v>202</v>
      </c>
      <c r="C64" s="11">
        <v>1</v>
      </c>
      <c r="D64" s="28" t="s">
        <v>116</v>
      </c>
      <c r="E64" s="17"/>
      <c r="F64" s="19"/>
      <c r="G64" s="15" t="s">
        <v>244</v>
      </c>
    </row>
    <row r="65" spans="1:8" ht="90" x14ac:dyDescent="0.25">
      <c r="A65" s="3" t="s">
        <v>37</v>
      </c>
      <c r="B65" s="12" t="s">
        <v>202</v>
      </c>
      <c r="C65" s="11">
        <v>2</v>
      </c>
      <c r="D65" s="28" t="s">
        <v>117</v>
      </c>
      <c r="E65" s="17"/>
      <c r="F65" s="19"/>
      <c r="G65" s="15" t="s">
        <v>245</v>
      </c>
    </row>
    <row r="66" spans="1:8" ht="45" x14ac:dyDescent="0.25">
      <c r="A66" s="70" t="s">
        <v>38</v>
      </c>
      <c r="B66" s="12" t="s">
        <v>202</v>
      </c>
      <c r="C66" s="11">
        <v>2</v>
      </c>
      <c r="D66" s="28" t="s">
        <v>118</v>
      </c>
      <c r="E66" s="17"/>
      <c r="F66" s="19"/>
      <c r="G66" s="15" t="s">
        <v>246</v>
      </c>
    </row>
    <row r="67" spans="1:8" ht="45" x14ac:dyDescent="0.25">
      <c r="A67" s="71"/>
      <c r="B67" s="12" t="s">
        <v>203</v>
      </c>
      <c r="C67" s="11">
        <v>3</v>
      </c>
      <c r="D67" s="28" t="s">
        <v>119</v>
      </c>
      <c r="E67" s="17"/>
      <c r="F67" s="19"/>
      <c r="G67" s="15" t="s">
        <v>247</v>
      </c>
    </row>
    <row r="68" spans="1:8" ht="45" x14ac:dyDescent="0.25">
      <c r="A68" s="71"/>
      <c r="B68" s="12" t="s">
        <v>204</v>
      </c>
      <c r="C68" s="11">
        <v>3</v>
      </c>
      <c r="D68" s="28" t="s">
        <v>120</v>
      </c>
      <c r="E68" s="17"/>
      <c r="F68" s="19"/>
      <c r="G68" s="15" t="s">
        <v>248</v>
      </c>
    </row>
    <row r="69" spans="1:8" ht="165" x14ac:dyDescent="0.25">
      <c r="A69" s="71"/>
      <c r="B69" s="12" t="s">
        <v>205</v>
      </c>
      <c r="C69" s="11">
        <v>4</v>
      </c>
      <c r="D69" s="28" t="s">
        <v>121</v>
      </c>
      <c r="E69" s="17"/>
      <c r="F69" s="19"/>
      <c r="G69" s="15" t="s">
        <v>249</v>
      </c>
    </row>
    <row r="70" spans="1:8" ht="45" x14ac:dyDescent="0.25">
      <c r="A70" s="70" t="s">
        <v>39</v>
      </c>
      <c r="B70" s="12" t="s">
        <v>202</v>
      </c>
      <c r="C70" s="11">
        <v>2</v>
      </c>
      <c r="D70" s="28" t="s">
        <v>122</v>
      </c>
      <c r="E70" s="17"/>
      <c r="F70" s="19"/>
      <c r="G70" s="15" t="s">
        <v>250</v>
      </c>
    </row>
    <row r="71" spans="1:8" ht="45" x14ac:dyDescent="0.25">
      <c r="A71" s="71"/>
      <c r="B71" s="12" t="s">
        <v>203</v>
      </c>
      <c r="C71" s="11">
        <v>4</v>
      </c>
      <c r="D71" s="28" t="s">
        <v>252</v>
      </c>
      <c r="E71" s="17"/>
      <c r="F71" s="20"/>
      <c r="G71" s="15" t="s">
        <v>251</v>
      </c>
    </row>
    <row r="72" spans="1:8" ht="18" customHeight="1" x14ac:dyDescent="0.25">
      <c r="A72" s="4" t="s">
        <v>40</v>
      </c>
      <c r="B72" s="77" t="s">
        <v>41</v>
      </c>
      <c r="C72" s="73"/>
      <c r="D72" s="73"/>
      <c r="E72" s="23"/>
      <c r="F72" s="23"/>
      <c r="G72" s="23"/>
    </row>
    <row r="73" spans="1:8" ht="60" x14ac:dyDescent="0.25">
      <c r="A73" s="70" t="s">
        <v>42</v>
      </c>
      <c r="B73" s="12" t="s">
        <v>202</v>
      </c>
      <c r="C73" s="11">
        <v>1</v>
      </c>
      <c r="D73" s="28" t="s">
        <v>123</v>
      </c>
      <c r="E73" s="17"/>
      <c r="F73" s="19"/>
      <c r="G73" s="13" t="s">
        <v>253</v>
      </c>
    </row>
    <row r="74" spans="1:8" ht="105" x14ac:dyDescent="0.25">
      <c r="A74" s="71"/>
      <c r="B74" s="12" t="s">
        <v>203</v>
      </c>
      <c r="C74" s="11">
        <v>2</v>
      </c>
      <c r="D74" s="28" t="s">
        <v>124</v>
      </c>
      <c r="E74" s="17"/>
      <c r="F74" s="19"/>
      <c r="G74" s="15" t="s">
        <v>254</v>
      </c>
      <c r="H74" t="s">
        <v>254</v>
      </c>
    </row>
    <row r="75" spans="1:8" ht="45" x14ac:dyDescent="0.25">
      <c r="A75" s="71"/>
      <c r="B75" s="12" t="s">
        <v>204</v>
      </c>
      <c r="C75" s="11">
        <v>4</v>
      </c>
      <c r="D75" s="28" t="s">
        <v>125</v>
      </c>
      <c r="E75" s="17"/>
      <c r="F75" s="19"/>
      <c r="G75" s="15" t="s">
        <v>255</v>
      </c>
    </row>
    <row r="76" spans="1:8" ht="60" x14ac:dyDescent="0.25">
      <c r="A76" s="70" t="s">
        <v>43</v>
      </c>
      <c r="B76" s="12" t="s">
        <v>202</v>
      </c>
      <c r="C76" s="11">
        <v>2</v>
      </c>
      <c r="D76" s="28" t="s">
        <v>126</v>
      </c>
      <c r="E76" s="17"/>
      <c r="F76" s="19"/>
      <c r="G76" s="15" t="s">
        <v>256</v>
      </c>
    </row>
    <row r="77" spans="1:8" ht="180" x14ac:dyDescent="0.25">
      <c r="A77" s="71"/>
      <c r="B77" s="12" t="s">
        <v>203</v>
      </c>
      <c r="C77" s="11">
        <v>3</v>
      </c>
      <c r="D77" s="28" t="s">
        <v>127</v>
      </c>
      <c r="E77" s="17"/>
      <c r="F77" s="19"/>
      <c r="G77" s="15" t="s">
        <v>257</v>
      </c>
    </row>
    <row r="78" spans="1:8" ht="75" x14ac:dyDescent="0.25">
      <c r="A78" s="3" t="s">
        <v>44</v>
      </c>
      <c r="B78" s="12" t="s">
        <v>202</v>
      </c>
      <c r="C78" s="11">
        <v>1</v>
      </c>
      <c r="D78" s="28" t="s">
        <v>128</v>
      </c>
      <c r="E78" s="17"/>
      <c r="F78" s="19"/>
      <c r="G78" s="15" t="s">
        <v>258</v>
      </c>
    </row>
    <row r="79" spans="1:8" ht="18" customHeight="1" x14ac:dyDescent="0.25">
      <c r="A79" s="4" t="s">
        <v>45</v>
      </c>
      <c r="B79" s="77" t="s">
        <v>46</v>
      </c>
      <c r="C79" s="73"/>
      <c r="D79" s="73"/>
      <c r="E79" s="23"/>
      <c r="F79" s="23"/>
      <c r="G79" s="23"/>
    </row>
    <row r="80" spans="1:8" ht="60" x14ac:dyDescent="0.25">
      <c r="A80" s="70" t="s">
        <v>47</v>
      </c>
      <c r="B80" s="12" t="s">
        <v>202</v>
      </c>
      <c r="C80" s="11">
        <v>1</v>
      </c>
      <c r="D80" s="28" t="s">
        <v>302</v>
      </c>
      <c r="E80" s="17"/>
      <c r="F80" s="19"/>
      <c r="G80" s="13" t="s">
        <v>259</v>
      </c>
    </row>
    <row r="81" spans="1:7" ht="60" x14ac:dyDescent="0.25">
      <c r="A81" s="71"/>
      <c r="B81" s="12" t="s">
        <v>203</v>
      </c>
      <c r="C81" s="11">
        <v>2</v>
      </c>
      <c r="D81" s="28" t="s">
        <v>129</v>
      </c>
      <c r="E81" s="17"/>
      <c r="F81" s="19"/>
      <c r="G81" s="15" t="s">
        <v>260</v>
      </c>
    </row>
    <row r="82" spans="1:7" ht="60" x14ac:dyDescent="0.25">
      <c r="A82" s="71"/>
      <c r="B82" s="12" t="s">
        <v>204</v>
      </c>
      <c r="C82" s="11">
        <v>3</v>
      </c>
      <c r="D82" s="28" t="s">
        <v>130</v>
      </c>
      <c r="E82" s="17"/>
      <c r="F82" s="19"/>
      <c r="G82" s="15" t="s">
        <v>261</v>
      </c>
    </row>
    <row r="83" spans="1:7" ht="45" x14ac:dyDescent="0.25">
      <c r="A83" s="71"/>
      <c r="B83" s="12" t="s">
        <v>205</v>
      </c>
      <c r="C83" s="11">
        <v>4</v>
      </c>
      <c r="D83" s="28" t="s">
        <v>131</v>
      </c>
      <c r="E83" s="17"/>
      <c r="F83" s="19"/>
      <c r="G83" s="15" t="s">
        <v>262</v>
      </c>
    </row>
    <row r="84" spans="1:7" ht="60" x14ac:dyDescent="0.25">
      <c r="A84" s="70" t="s">
        <v>48</v>
      </c>
      <c r="B84" s="12" t="s">
        <v>202</v>
      </c>
      <c r="C84" s="11">
        <v>1</v>
      </c>
      <c r="D84" s="28" t="s">
        <v>132</v>
      </c>
      <c r="E84" s="17"/>
      <c r="F84" s="19"/>
      <c r="G84" s="15" t="s">
        <v>263</v>
      </c>
    </row>
    <row r="85" spans="1:7" ht="60" x14ac:dyDescent="0.25">
      <c r="A85" s="71"/>
      <c r="B85" s="12" t="s">
        <v>203</v>
      </c>
      <c r="C85" s="11">
        <v>2</v>
      </c>
      <c r="D85" s="28" t="s">
        <v>303</v>
      </c>
      <c r="E85" s="17"/>
      <c r="F85" s="19"/>
      <c r="G85" s="15" t="s">
        <v>264</v>
      </c>
    </row>
    <row r="86" spans="1:7" ht="105" x14ac:dyDescent="0.25">
      <c r="A86" s="71"/>
      <c r="B86" s="12" t="s">
        <v>204</v>
      </c>
      <c r="C86" s="11">
        <v>3</v>
      </c>
      <c r="D86" s="28" t="s">
        <v>133</v>
      </c>
      <c r="E86" s="17"/>
      <c r="F86" s="19"/>
      <c r="G86" s="15" t="s">
        <v>265</v>
      </c>
    </row>
    <row r="87" spans="1:7" ht="150" x14ac:dyDescent="0.25">
      <c r="A87" s="71"/>
      <c r="B87" s="12" t="s">
        <v>205</v>
      </c>
      <c r="C87" s="11">
        <v>3</v>
      </c>
      <c r="D87" s="28" t="s">
        <v>134</v>
      </c>
      <c r="E87" s="17"/>
      <c r="F87" s="19"/>
      <c r="G87" s="15" t="s">
        <v>266</v>
      </c>
    </row>
    <row r="88" spans="1:7" ht="60" x14ac:dyDescent="0.25">
      <c r="A88" s="70" t="s">
        <v>49</v>
      </c>
      <c r="B88" s="12" t="s">
        <v>202</v>
      </c>
      <c r="C88" s="11">
        <v>1</v>
      </c>
      <c r="D88" s="28" t="s">
        <v>135</v>
      </c>
      <c r="E88" s="17"/>
      <c r="F88" s="19"/>
      <c r="G88" s="15" t="s">
        <v>267</v>
      </c>
    </row>
    <row r="89" spans="1:7" ht="45" x14ac:dyDescent="0.25">
      <c r="A89" s="71"/>
      <c r="B89" s="12" t="s">
        <v>203</v>
      </c>
      <c r="C89" s="11">
        <v>3</v>
      </c>
      <c r="D89" s="28" t="s">
        <v>136</v>
      </c>
      <c r="E89" s="17"/>
      <c r="F89" s="19"/>
      <c r="G89" s="15" t="s">
        <v>268</v>
      </c>
    </row>
    <row r="90" spans="1:7" ht="60" x14ac:dyDescent="0.25">
      <c r="A90" s="3" t="s">
        <v>50</v>
      </c>
      <c r="B90" s="12" t="s">
        <v>202</v>
      </c>
      <c r="C90" s="11">
        <v>1</v>
      </c>
      <c r="D90" s="28" t="s">
        <v>137</v>
      </c>
      <c r="E90" s="17"/>
      <c r="F90" s="19"/>
      <c r="G90" s="15" t="s">
        <v>269</v>
      </c>
    </row>
    <row r="91" spans="1:7" ht="18" customHeight="1" x14ac:dyDescent="0.25">
      <c r="A91" s="4" t="s">
        <v>51</v>
      </c>
      <c r="B91" s="77" t="s">
        <v>52</v>
      </c>
      <c r="C91" s="73"/>
      <c r="D91" s="73"/>
      <c r="E91" s="23"/>
      <c r="F91" s="23"/>
      <c r="G91" s="23"/>
    </row>
    <row r="92" spans="1:7" ht="45" x14ac:dyDescent="0.25">
      <c r="A92" s="70" t="s">
        <v>53</v>
      </c>
      <c r="B92" s="12" t="s">
        <v>202</v>
      </c>
      <c r="C92" s="11">
        <v>1</v>
      </c>
      <c r="D92" s="28" t="s">
        <v>138</v>
      </c>
      <c r="E92" s="17"/>
      <c r="F92" s="19"/>
      <c r="G92" s="13" t="s">
        <v>270</v>
      </c>
    </row>
    <row r="93" spans="1:7" ht="45" x14ac:dyDescent="0.25">
      <c r="A93" s="71"/>
      <c r="B93" s="12" t="s">
        <v>203</v>
      </c>
      <c r="C93" s="11">
        <v>3</v>
      </c>
      <c r="D93" s="28" t="s">
        <v>139</v>
      </c>
      <c r="E93" s="17"/>
      <c r="F93" s="19"/>
      <c r="G93" s="15" t="s">
        <v>271</v>
      </c>
    </row>
    <row r="94" spans="1:7" ht="105" x14ac:dyDescent="0.25">
      <c r="A94" s="3" t="s">
        <v>54</v>
      </c>
      <c r="B94" s="12" t="s">
        <v>202</v>
      </c>
      <c r="C94" s="11">
        <v>2</v>
      </c>
      <c r="D94" s="28" t="s">
        <v>140</v>
      </c>
      <c r="E94" s="17"/>
      <c r="F94" s="19"/>
      <c r="G94" s="15" t="s">
        <v>272</v>
      </c>
    </row>
    <row r="95" spans="1:7" ht="18" customHeight="1" x14ac:dyDescent="0.25">
      <c r="A95" s="4" t="s">
        <v>55</v>
      </c>
      <c r="B95" s="77" t="s">
        <v>56</v>
      </c>
      <c r="C95" s="73"/>
      <c r="D95" s="73"/>
      <c r="E95" s="23"/>
      <c r="F95" s="23"/>
      <c r="G95" s="23"/>
    </row>
    <row r="96" spans="1:7" ht="45" x14ac:dyDescent="0.25">
      <c r="A96" s="70" t="s">
        <v>57</v>
      </c>
      <c r="B96" s="12" t="s">
        <v>202</v>
      </c>
      <c r="C96" s="11">
        <v>1</v>
      </c>
      <c r="D96" s="28" t="s">
        <v>141</v>
      </c>
      <c r="E96" s="17"/>
      <c r="F96" s="19"/>
      <c r="G96" s="13" t="s">
        <v>273</v>
      </c>
    </row>
    <row r="97" spans="1:7" ht="60" x14ac:dyDescent="0.25">
      <c r="A97" s="71"/>
      <c r="B97" s="12" t="s">
        <v>203</v>
      </c>
      <c r="C97" s="11">
        <v>2</v>
      </c>
      <c r="D97" s="28" t="s">
        <v>142</v>
      </c>
      <c r="E97" s="17"/>
      <c r="F97" s="19"/>
      <c r="G97" s="13" t="s">
        <v>274</v>
      </c>
    </row>
    <row r="98" spans="1:7" ht="60" x14ac:dyDescent="0.25">
      <c r="A98" s="71"/>
      <c r="B98" s="12" t="s">
        <v>204</v>
      </c>
      <c r="C98" s="11">
        <v>3</v>
      </c>
      <c r="D98" s="28" t="s">
        <v>143</v>
      </c>
      <c r="E98" s="17"/>
      <c r="F98" s="19"/>
      <c r="G98" s="13" t="s">
        <v>275</v>
      </c>
    </row>
    <row r="99" spans="1:7" ht="45" x14ac:dyDescent="0.25">
      <c r="A99" s="3" t="s">
        <v>58</v>
      </c>
      <c r="B99" s="12" t="s">
        <v>202</v>
      </c>
      <c r="C99" s="11">
        <v>1</v>
      </c>
      <c r="D99" s="28" t="s">
        <v>144</v>
      </c>
      <c r="E99" s="17"/>
      <c r="F99" s="19"/>
      <c r="G99" s="13" t="s">
        <v>276</v>
      </c>
    </row>
    <row r="100" spans="1:7" ht="75" x14ac:dyDescent="0.25">
      <c r="A100" s="70" t="s">
        <v>59</v>
      </c>
      <c r="B100" s="12" t="s">
        <v>202</v>
      </c>
      <c r="C100" s="11">
        <v>1</v>
      </c>
      <c r="D100" s="28" t="s">
        <v>145</v>
      </c>
      <c r="E100" s="17"/>
      <c r="F100" s="19"/>
      <c r="G100" s="13" t="s">
        <v>277</v>
      </c>
    </row>
    <row r="101" spans="1:7" ht="45" x14ac:dyDescent="0.25">
      <c r="A101" s="71"/>
      <c r="B101" s="12" t="s">
        <v>203</v>
      </c>
      <c r="C101" s="11">
        <v>2</v>
      </c>
      <c r="D101" s="28" t="s">
        <v>146</v>
      </c>
      <c r="E101" s="17"/>
      <c r="F101" s="19"/>
      <c r="G101" s="13" t="s">
        <v>278</v>
      </c>
    </row>
    <row r="102" spans="1:7" ht="45" x14ac:dyDescent="0.25">
      <c r="A102" s="71"/>
      <c r="B102" s="12" t="s">
        <v>204</v>
      </c>
      <c r="C102" s="11">
        <v>3</v>
      </c>
      <c r="D102" s="28" t="s">
        <v>147</v>
      </c>
      <c r="E102" s="17"/>
      <c r="F102" s="19"/>
      <c r="G102" s="13" t="s">
        <v>279</v>
      </c>
    </row>
    <row r="103" spans="1:7" ht="45" x14ac:dyDescent="0.25">
      <c r="A103" s="3" t="s">
        <v>60</v>
      </c>
      <c r="B103" s="12" t="s">
        <v>202</v>
      </c>
      <c r="C103" s="11">
        <v>1</v>
      </c>
      <c r="D103" s="28" t="s">
        <v>304</v>
      </c>
      <c r="E103" s="17"/>
      <c r="F103" s="19"/>
      <c r="G103" s="13" t="s">
        <v>280</v>
      </c>
    </row>
    <row r="104" spans="1:7" ht="60" x14ac:dyDescent="0.25">
      <c r="A104" s="3" t="s">
        <v>61</v>
      </c>
      <c r="B104" s="12" t="s">
        <v>202</v>
      </c>
      <c r="C104" s="11">
        <v>1</v>
      </c>
      <c r="D104" s="28" t="s">
        <v>148</v>
      </c>
      <c r="E104" s="17"/>
      <c r="F104" s="19"/>
      <c r="G104" s="13" t="s">
        <v>281</v>
      </c>
    </row>
    <row r="105" spans="1:7" ht="75" x14ac:dyDescent="0.25">
      <c r="A105" s="70" t="s">
        <v>62</v>
      </c>
      <c r="B105" s="12" t="s">
        <v>202</v>
      </c>
      <c r="C105" s="11">
        <v>1</v>
      </c>
      <c r="D105" s="28" t="s">
        <v>149</v>
      </c>
      <c r="E105" s="17"/>
      <c r="F105" s="19"/>
      <c r="G105" s="13" t="s">
        <v>285</v>
      </c>
    </row>
    <row r="106" spans="1:7" ht="45" x14ac:dyDescent="0.25">
      <c r="A106" s="71"/>
      <c r="B106" s="12" t="s">
        <v>203</v>
      </c>
      <c r="C106" s="11">
        <v>3</v>
      </c>
      <c r="D106" s="28" t="s">
        <v>150</v>
      </c>
      <c r="E106" s="17"/>
      <c r="F106" s="19"/>
      <c r="G106" s="13" t="s">
        <v>282</v>
      </c>
    </row>
    <row r="107" spans="1:7" ht="45" x14ac:dyDescent="0.25">
      <c r="A107" s="3" t="s">
        <v>63</v>
      </c>
      <c r="B107" s="12" t="s">
        <v>202</v>
      </c>
      <c r="C107" s="11">
        <v>1</v>
      </c>
      <c r="D107" s="28" t="s">
        <v>151</v>
      </c>
      <c r="E107" s="17"/>
      <c r="F107" s="19"/>
      <c r="G107" s="13" t="s">
        <v>283</v>
      </c>
    </row>
    <row r="108" spans="1:7" ht="60" x14ac:dyDescent="0.25">
      <c r="A108" s="3" t="s">
        <v>64</v>
      </c>
      <c r="B108" s="12" t="s">
        <v>202</v>
      </c>
      <c r="C108" s="11">
        <v>2</v>
      </c>
      <c r="D108" s="28" t="s">
        <v>152</v>
      </c>
      <c r="E108" s="17"/>
      <c r="F108" s="19"/>
      <c r="G108" s="13" t="s">
        <v>284</v>
      </c>
    </row>
  </sheetData>
  <mergeCells count="38">
    <mergeCell ref="A105:A106"/>
    <mergeCell ref="A73:A75"/>
    <mergeCell ref="A76:A77"/>
    <mergeCell ref="A80:A83"/>
    <mergeCell ref="A84:A87"/>
    <mergeCell ref="A88:A89"/>
    <mergeCell ref="A92:A93"/>
    <mergeCell ref="A96:A98"/>
    <mergeCell ref="B72:D72"/>
    <mergeCell ref="B79:D79"/>
    <mergeCell ref="B91:D91"/>
    <mergeCell ref="B95:D95"/>
    <mergeCell ref="A100:A102"/>
    <mergeCell ref="A55:A57"/>
    <mergeCell ref="A58:A60"/>
    <mergeCell ref="A61:A62"/>
    <mergeCell ref="A66:A69"/>
    <mergeCell ref="A70:A71"/>
    <mergeCell ref="A53:A54"/>
    <mergeCell ref="A3:A6"/>
    <mergeCell ref="A7:A8"/>
    <mergeCell ref="A9:A10"/>
    <mergeCell ref="A12:A13"/>
    <mergeCell ref="A14:A15"/>
    <mergeCell ref="A16:A18"/>
    <mergeCell ref="A20:A21"/>
    <mergeCell ref="A25:A26"/>
    <mergeCell ref="A28:A32"/>
    <mergeCell ref="A33:A34"/>
    <mergeCell ref="A44:A45"/>
    <mergeCell ref="A47:A49"/>
    <mergeCell ref="A50:A51"/>
    <mergeCell ref="A35:A36"/>
    <mergeCell ref="A37:A38"/>
    <mergeCell ref="A42:A43"/>
    <mergeCell ref="B2:D2"/>
    <mergeCell ref="B27:D27"/>
    <mergeCell ref="B52:D52"/>
  </mergeCells>
  <conditionalFormatting sqref="A3:G1000">
    <cfRule type="expression" dxfId="4" priority="6">
      <formula>$C3 &gt; Target_SL</formula>
    </cfRule>
  </conditionalFormatting>
  <conditionalFormatting sqref="E1 E3:E1048576">
    <cfRule type="cellIs" dxfId="3" priority="1" operator="equal">
      <formula>"N/A"</formula>
    </cfRule>
    <cfRule type="cellIs" dxfId="2" priority="2" operator="equal">
      <formula>"Gap"</formula>
    </cfRule>
    <cfRule type="cellIs" dxfId="1" priority="3" operator="equal">
      <formula>"Partial"</formula>
    </cfRule>
    <cfRule type="cellIs" dxfId="0" priority="4" operator="equal">
      <formula>"Compliant"</formula>
    </cfRule>
  </conditionalFormatting>
  <conditionalFormatting sqref="E3:E1048576 E1">
    <cfRule type="colorScale" priority="5">
      <colorScale>
        <cfvo type="min"/>
        <cfvo type="percentile" val="50"/>
        <cfvo type="max"/>
        <color rgb="FFF8696B"/>
        <color rgb="FFFFEB84"/>
        <color rgb="FF63BE7B"/>
      </colorScale>
    </cfRule>
  </conditionalFormatting>
  <dataValidations disablePrompts="1" count="1">
    <dataValidation type="list" allowBlank="1" showErrorMessage="1" sqref="E3:E26 E96:E108 E53:E71 E73:E78 E80:E90 E92:E94 E28:E51" xr:uid="{9113C3BC-2639-4C33-BD18-44F7575E0F14}">
      <formula1>"Compliant,Partial,Gap,N/A"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START HERE</vt:lpstr>
      <vt:lpstr>2. IEC62443-3-3 Analysis</vt:lpstr>
      <vt:lpstr>Target_SL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IXON</dc:creator>
  <cp:lastPrinted>2025-11-26T11:00:58Z</cp:lastPrinted>
  <dcterms:modified xsi:type="dcterms:W3CDTF">2025-11-26T11:29:07Z</dcterms:modified>
</cp:coreProperties>
</file>